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25" windowWidth="14805" windowHeight="7890" activeTab="2"/>
  </bookViews>
  <sheets>
    <sheet name="Summary" sheetId="1" r:id="rId1"/>
    <sheet name="Win_Functional_Test" sheetId="2" state="hidden" r:id="rId2"/>
    <sheet name="Mac_Functional_Test" sheetId="5" r:id="rId3"/>
    <sheet name="Issue List" sheetId="3" r:id="rId4"/>
  </sheets>
  <calcPr calcId="145621"/>
</workbook>
</file>

<file path=xl/calcChain.xml><?xml version="1.0" encoding="utf-8"?>
<calcChain xmlns="http://schemas.openxmlformats.org/spreadsheetml/2006/main">
  <c r="T13" i="5" l="1"/>
  <c r="T12" i="5"/>
  <c r="T11" i="5"/>
  <c r="T10" i="5"/>
  <c r="T9" i="5" s="1"/>
  <c r="C6" i="1" l="1"/>
  <c r="C7" i="1"/>
  <c r="C8" i="1"/>
  <c r="C5" i="1"/>
  <c r="S13" i="5" l="1"/>
  <c r="R13" i="5"/>
  <c r="Q13" i="5"/>
  <c r="P13" i="5"/>
  <c r="S12" i="5"/>
  <c r="R12" i="5"/>
  <c r="Q12" i="5"/>
  <c r="P12" i="5"/>
  <c r="S11" i="5"/>
  <c r="R11" i="5"/>
  <c r="Q11" i="5"/>
  <c r="P11" i="5"/>
  <c r="S10" i="5"/>
  <c r="R10" i="5"/>
  <c r="R9" i="5" s="1"/>
  <c r="Q10" i="5"/>
  <c r="Q9" i="5" s="1"/>
  <c r="P10" i="5"/>
  <c r="P9" i="5" s="1"/>
  <c r="S9" i="5"/>
  <c r="O13" i="5" l="1"/>
  <c r="N13" i="5"/>
  <c r="O12" i="5"/>
  <c r="N12" i="5"/>
  <c r="O11" i="5"/>
  <c r="N11" i="5"/>
  <c r="O10" i="5"/>
  <c r="N10" i="5"/>
  <c r="N9" i="5" s="1"/>
  <c r="O9" i="5" l="1"/>
  <c r="F5" i="1"/>
  <c r="G5" i="1"/>
  <c r="F6" i="1"/>
  <c r="G6" i="1"/>
  <c r="F7" i="1"/>
  <c r="G7" i="1"/>
  <c r="F8" i="1"/>
  <c r="G8" i="1"/>
  <c r="Q13" i="2" l="1"/>
  <c r="P13" i="2"/>
  <c r="O13" i="2"/>
  <c r="Q12" i="2"/>
  <c r="P12" i="2"/>
  <c r="O12" i="2"/>
  <c r="Q11" i="2"/>
  <c r="P11" i="2"/>
  <c r="O11" i="2"/>
  <c r="Q10" i="2"/>
  <c r="P10" i="2"/>
  <c r="O10" i="2"/>
  <c r="O9" i="2" s="1"/>
  <c r="Q9" i="2"/>
  <c r="N13" i="2"/>
  <c r="N12" i="2"/>
  <c r="N11" i="2"/>
  <c r="N10" i="2"/>
  <c r="M13" i="2"/>
  <c r="M12" i="2"/>
  <c r="M11" i="2"/>
  <c r="M10" i="2"/>
  <c r="L13" i="2"/>
  <c r="L12" i="2"/>
  <c r="L11" i="2"/>
  <c r="L10" i="2"/>
  <c r="G9" i="1" l="1"/>
  <c r="L9" i="2"/>
  <c r="M9" i="2"/>
  <c r="P9" i="2"/>
  <c r="N9" i="2"/>
  <c r="M13" i="5"/>
  <c r="M12" i="5"/>
  <c r="E8" i="1" s="1"/>
  <c r="M11" i="5"/>
  <c r="E7" i="1" s="1"/>
  <c r="M10" i="5"/>
  <c r="E6" i="1" s="1"/>
  <c r="M9" i="5" l="1"/>
  <c r="E5" i="1" s="1"/>
  <c r="E9" i="1" s="1"/>
  <c r="L13" i="5"/>
  <c r="K13" i="5"/>
  <c r="J13" i="5"/>
  <c r="I13" i="5"/>
  <c r="H13" i="5"/>
  <c r="G13" i="5"/>
  <c r="F13" i="5"/>
  <c r="E13" i="5"/>
  <c r="D13" i="5"/>
  <c r="C13" i="5"/>
  <c r="L12" i="5"/>
  <c r="K12" i="5"/>
  <c r="J12" i="5"/>
  <c r="I12" i="5"/>
  <c r="H12" i="5"/>
  <c r="G12" i="5"/>
  <c r="F12" i="5"/>
  <c r="E12" i="5"/>
  <c r="D12" i="5"/>
  <c r="C12" i="5"/>
  <c r="L11" i="5"/>
  <c r="K11" i="5"/>
  <c r="J11" i="5"/>
  <c r="I11" i="5"/>
  <c r="H11" i="5"/>
  <c r="G11" i="5"/>
  <c r="F11" i="5"/>
  <c r="E11" i="5"/>
  <c r="D11" i="5"/>
  <c r="C11" i="5"/>
  <c r="L10" i="5"/>
  <c r="D6" i="1" s="1"/>
  <c r="K10" i="5"/>
  <c r="K9" i="5" s="1"/>
  <c r="J10" i="5"/>
  <c r="I10" i="5"/>
  <c r="I9" i="5" s="1"/>
  <c r="H10" i="5"/>
  <c r="H9" i="5" s="1"/>
  <c r="G10" i="5"/>
  <c r="G9" i="5" s="1"/>
  <c r="F10" i="5"/>
  <c r="F9" i="5" s="1"/>
  <c r="E10" i="5"/>
  <c r="E9" i="5" s="1"/>
  <c r="D10" i="5"/>
  <c r="D9" i="5" s="1"/>
  <c r="C10" i="5"/>
  <c r="C9" i="5" s="1"/>
  <c r="J9" i="5"/>
  <c r="D7" i="1" l="1"/>
  <c r="D8" i="1"/>
  <c r="L9" i="5"/>
  <c r="F9" i="1" l="1"/>
  <c r="D5" i="1"/>
  <c r="D9" i="1" s="1"/>
  <c r="I10" i="2"/>
  <c r="I11" i="2"/>
  <c r="I12" i="2"/>
  <c r="I13" i="2"/>
  <c r="I9" i="2" l="1"/>
  <c r="G10" i="2"/>
  <c r="H10" i="2"/>
  <c r="J10" i="2"/>
  <c r="K10" i="2"/>
  <c r="G11" i="2"/>
  <c r="H11" i="2"/>
  <c r="J11" i="2"/>
  <c r="K11" i="2"/>
  <c r="G12" i="2"/>
  <c r="H12" i="2"/>
  <c r="J12" i="2"/>
  <c r="K12" i="2"/>
  <c r="G13" i="2"/>
  <c r="H13" i="2"/>
  <c r="J13" i="2"/>
  <c r="K13" i="2"/>
  <c r="G9" i="2" l="1"/>
  <c r="K9" i="2"/>
  <c r="J9" i="2"/>
  <c r="H9" i="2"/>
  <c r="I19" i="1"/>
  <c r="Y7" i="3"/>
  <c r="I18" i="1" s="1"/>
  <c r="Y6" i="3" l="1"/>
  <c r="I17" i="1" s="1"/>
  <c r="Y4" i="3"/>
  <c r="I15" i="1" s="1"/>
  <c r="E10" i="2"/>
  <c r="F10" i="2"/>
  <c r="E11" i="2"/>
  <c r="F11" i="2"/>
  <c r="E12" i="2"/>
  <c r="F12" i="2"/>
  <c r="E13" i="2"/>
  <c r="F13" i="2"/>
  <c r="X7" i="3"/>
  <c r="H18" i="1" s="1"/>
  <c r="W7" i="3"/>
  <c r="G18" i="1" s="1"/>
  <c r="V7" i="3"/>
  <c r="F18" i="1" s="1"/>
  <c r="U7" i="3"/>
  <c r="E18" i="1" s="1"/>
  <c r="T7" i="3"/>
  <c r="D18" i="1" s="1"/>
  <c r="X6" i="3"/>
  <c r="H17" i="1" s="1"/>
  <c r="W6" i="3"/>
  <c r="G17" i="1" s="1"/>
  <c r="V6" i="3"/>
  <c r="F17" i="1" s="1"/>
  <c r="U6" i="3"/>
  <c r="E17" i="1" s="1"/>
  <c r="T6" i="3"/>
  <c r="D17" i="1" s="1"/>
  <c r="X4" i="3"/>
  <c r="W4" i="3"/>
  <c r="G15" i="1" s="1"/>
  <c r="V4" i="3"/>
  <c r="U4" i="3"/>
  <c r="E15" i="1" s="1"/>
  <c r="T4" i="3"/>
  <c r="D13" i="2"/>
  <c r="C13" i="2"/>
  <c r="D12" i="2"/>
  <c r="C12" i="2"/>
  <c r="D11" i="2"/>
  <c r="C11" i="2"/>
  <c r="D10" i="2"/>
  <c r="D9" i="2" s="1"/>
  <c r="C10" i="2"/>
  <c r="T8" i="3" l="1"/>
  <c r="D19" i="1" s="1"/>
  <c r="D15" i="1"/>
  <c r="V8" i="3"/>
  <c r="F19" i="1" s="1"/>
  <c r="F15" i="1"/>
  <c r="X8" i="3"/>
  <c r="H19" i="1" s="1"/>
  <c r="H15" i="1"/>
  <c r="S7" i="3"/>
  <c r="C18" i="1" s="1"/>
  <c r="U5" i="3"/>
  <c r="E16" i="1" s="1"/>
  <c r="W5" i="3"/>
  <c r="G16" i="1" s="1"/>
  <c r="Y5" i="3"/>
  <c r="I16" i="1" s="1"/>
  <c r="C9" i="2"/>
  <c r="S6" i="3"/>
  <c r="C17" i="1" s="1"/>
  <c r="F9" i="2"/>
  <c r="E9" i="2"/>
  <c r="T5" i="3"/>
  <c r="D16" i="1" s="1"/>
  <c r="V5" i="3"/>
  <c r="F16" i="1" s="1"/>
  <c r="X5" i="3"/>
  <c r="H16" i="1" s="1"/>
  <c r="U8" i="3"/>
  <c r="E19" i="1" s="1"/>
  <c r="W8" i="3"/>
  <c r="G19" i="1" s="1"/>
  <c r="S4" i="3"/>
  <c r="C15" i="1" s="1"/>
  <c r="C19" i="1" s="1"/>
  <c r="S8" i="3" l="1"/>
  <c r="S5" i="3"/>
  <c r="C16" i="1" s="1"/>
  <c r="C9" i="1" l="1"/>
</calcChain>
</file>

<file path=xl/comments1.xml><?xml version="1.0" encoding="utf-8"?>
<comments xmlns="http://schemas.openxmlformats.org/spreadsheetml/2006/main">
  <authors>
    <author>作者</author>
  </authors>
  <commentList>
    <comment ref="I14" authorId="0">
      <text>
        <r>
          <rPr>
            <b/>
            <sz val="9"/>
            <color indexed="81"/>
            <rFont val="宋体"/>
            <family val="3"/>
            <charset val="134"/>
          </rPr>
          <t>Helen:It hasn't been defined the priority.</t>
        </r>
        <r>
          <rPr>
            <sz val="9"/>
            <color indexed="81"/>
            <rFont val="宋体"/>
            <family val="3"/>
            <charset val="134"/>
          </rPr>
          <t xml:space="preserve">
</t>
        </r>
      </text>
    </comment>
  </commentList>
</comments>
</file>

<file path=xl/comments2.xml><?xml version="1.0" encoding="utf-8"?>
<comments xmlns="http://schemas.openxmlformats.org/spreadsheetml/2006/main">
  <authors>
    <author>作者</author>
  </authors>
  <commentList>
    <comment ref="I19" authorId="0">
      <text>
        <r>
          <rPr>
            <b/>
            <sz val="9"/>
            <color indexed="81"/>
            <rFont val="宋体"/>
            <family val="3"/>
            <charset val="134"/>
          </rPr>
          <t>Helen: Issue #9. #10</t>
        </r>
      </text>
    </comment>
    <comment ref="C22" authorId="0">
      <text>
        <r>
          <rPr>
            <b/>
            <sz val="9"/>
            <color indexed="81"/>
            <rFont val="宋体"/>
            <family val="3"/>
            <charset val="134"/>
          </rPr>
          <t>Helen: Issue #4</t>
        </r>
      </text>
    </comment>
    <comment ref="D22" authorId="0">
      <text>
        <r>
          <rPr>
            <b/>
            <sz val="9"/>
            <color indexed="81"/>
            <rFont val="宋体"/>
            <family val="3"/>
            <charset val="134"/>
          </rPr>
          <t>Helen: Issue #4</t>
        </r>
      </text>
    </comment>
    <comment ref="E22" authorId="0">
      <text>
        <r>
          <rPr>
            <b/>
            <sz val="9"/>
            <color indexed="81"/>
            <rFont val="宋体"/>
            <family val="3"/>
            <charset val="134"/>
          </rPr>
          <t>Helen: Issue #4</t>
        </r>
      </text>
    </comment>
    <comment ref="F22" authorId="0">
      <text>
        <r>
          <rPr>
            <b/>
            <sz val="9"/>
            <color indexed="81"/>
            <rFont val="宋体"/>
            <family val="3"/>
            <charset val="134"/>
          </rPr>
          <t>Helen: Issue #4</t>
        </r>
      </text>
    </comment>
    <comment ref="G22" authorId="0">
      <text>
        <r>
          <rPr>
            <b/>
            <sz val="9"/>
            <color indexed="81"/>
            <rFont val="Arial Unicode MS"/>
            <family val="2"/>
            <charset val="134"/>
          </rPr>
          <t>issue #4</t>
        </r>
      </text>
    </comment>
    <comment ref="H22" authorId="0">
      <text>
        <r>
          <rPr>
            <b/>
            <sz val="9"/>
            <color indexed="81"/>
            <rFont val="Arial Unicode MS"/>
            <family val="2"/>
            <charset val="134"/>
          </rPr>
          <t>issue #4</t>
        </r>
      </text>
    </comment>
    <comment ref="J22" authorId="0">
      <text>
        <r>
          <rPr>
            <b/>
            <sz val="9"/>
            <color indexed="81"/>
            <rFont val="Arial Unicode MS"/>
            <family val="2"/>
            <charset val="134"/>
          </rPr>
          <t>issue #4</t>
        </r>
      </text>
    </comment>
    <comment ref="K22" authorId="0">
      <text>
        <r>
          <rPr>
            <b/>
            <sz val="9"/>
            <color indexed="81"/>
            <rFont val="Arial Unicode MS"/>
            <family val="2"/>
            <charset val="134"/>
          </rPr>
          <t>issue #4</t>
        </r>
      </text>
    </comment>
    <comment ref="C24" authorId="0">
      <text>
        <r>
          <rPr>
            <b/>
            <sz val="9"/>
            <color indexed="81"/>
            <rFont val="宋体"/>
            <family val="3"/>
            <charset val="134"/>
          </rPr>
          <t>Helen: It will be released in the beta version.</t>
        </r>
        <r>
          <rPr>
            <sz val="9"/>
            <color indexed="81"/>
            <rFont val="宋体"/>
            <family val="3"/>
            <charset val="134"/>
          </rPr>
          <t xml:space="preserve">
</t>
        </r>
      </text>
    </comment>
    <comment ref="D24" authorId="0">
      <text>
        <r>
          <rPr>
            <b/>
            <sz val="9"/>
            <color indexed="81"/>
            <rFont val="宋体"/>
            <family val="3"/>
            <charset val="134"/>
          </rPr>
          <t>Helen: It will be released in the beta version.</t>
        </r>
        <r>
          <rPr>
            <sz val="9"/>
            <color indexed="81"/>
            <rFont val="宋体"/>
            <family val="3"/>
            <charset val="134"/>
          </rPr>
          <t xml:space="preserve">
</t>
        </r>
      </text>
    </comment>
    <comment ref="E24" authorId="0">
      <text>
        <r>
          <rPr>
            <b/>
            <sz val="9"/>
            <color indexed="81"/>
            <rFont val="宋体"/>
            <family val="3"/>
            <charset val="134"/>
          </rPr>
          <t>Helen: It will be released in the beta version.</t>
        </r>
        <r>
          <rPr>
            <sz val="9"/>
            <color indexed="81"/>
            <rFont val="宋体"/>
            <family val="3"/>
            <charset val="134"/>
          </rPr>
          <t xml:space="preserve">
</t>
        </r>
      </text>
    </comment>
    <comment ref="F24" authorId="0">
      <text>
        <r>
          <rPr>
            <b/>
            <sz val="9"/>
            <color indexed="81"/>
            <rFont val="宋体"/>
            <family val="3"/>
            <charset val="134"/>
          </rPr>
          <t>Helen: It will be released in the beta version.</t>
        </r>
        <r>
          <rPr>
            <sz val="9"/>
            <color indexed="81"/>
            <rFont val="宋体"/>
            <family val="3"/>
            <charset val="134"/>
          </rPr>
          <t xml:space="preserve">
</t>
        </r>
      </text>
    </comment>
    <comment ref="C26" authorId="0">
      <text>
        <r>
          <rPr>
            <b/>
            <sz val="9"/>
            <color indexed="81"/>
            <rFont val="宋体"/>
            <family val="3"/>
            <charset val="134"/>
          </rPr>
          <t>Helen: Please refer to this link to know about its issue,https://docs.google.com/a/neurosky.com/spreadsheet/ccc?key=0AgroB47cAeysdGE5MEhCc1Y0OUZENTRWVjRxMEhOUUE&amp;pli=1#gid=12</t>
        </r>
      </text>
    </comment>
    <comment ref="D26" authorId="0">
      <text>
        <r>
          <rPr>
            <b/>
            <sz val="9"/>
            <color indexed="81"/>
            <rFont val="宋体"/>
            <family val="3"/>
            <charset val="134"/>
          </rPr>
          <t>Helen: Please refer to this link to know about its issue,https://docs.google.com/a/neurosky.com/spreadsheet/ccc?key=0AgroB47cAeysdGE5MEhCc1Y0OUZENTRWVjRxMEhOUUE&amp;pli=1#gid=12</t>
        </r>
      </text>
    </comment>
    <comment ref="E26" authorId="0">
      <text>
        <r>
          <rPr>
            <b/>
            <sz val="9"/>
            <color indexed="81"/>
            <rFont val="宋体"/>
            <family val="3"/>
            <charset val="134"/>
          </rPr>
          <t>Helen: Please refer to this link to know about its issue,https://docs.google.com/a/neurosky.com/spreadsheet/ccc?key=0AgroB47cAeysdGE5MEhCc1Y0OUZENTRWVjRxMEhOUUE&amp;pli=1#gid=12</t>
        </r>
      </text>
    </comment>
    <comment ref="F26" authorId="0">
      <text>
        <r>
          <rPr>
            <b/>
            <sz val="9"/>
            <color indexed="81"/>
            <rFont val="宋体"/>
            <family val="3"/>
            <charset val="134"/>
          </rPr>
          <t>Helen: Please refer to this link to know about its issue,https://docs.google.com/a/neurosky.com/spreadsheet/ccc?key=0AgroB47cAeysdGE5MEhCc1Y0OUZENTRWVjRxMEhOUUE&amp;pli=1#gid=12</t>
        </r>
      </text>
    </comment>
    <comment ref="C29" authorId="0">
      <text>
        <r>
          <rPr>
            <b/>
            <sz val="9"/>
            <color indexed="81"/>
            <rFont val="宋体"/>
            <family val="3"/>
            <charset val="134"/>
          </rPr>
          <t>Helen:Issue #5, #6,#7, #8</t>
        </r>
      </text>
    </comment>
    <comment ref="D29" authorId="0">
      <text>
        <r>
          <rPr>
            <b/>
            <sz val="9"/>
            <color indexed="81"/>
            <rFont val="宋体"/>
            <family val="3"/>
            <charset val="134"/>
          </rPr>
          <t>Helen:Issue #5, #6,#7, #8</t>
        </r>
      </text>
    </comment>
    <comment ref="E29" authorId="0">
      <text>
        <r>
          <rPr>
            <b/>
            <sz val="9"/>
            <color indexed="81"/>
            <rFont val="宋体"/>
            <family val="3"/>
            <charset val="134"/>
          </rPr>
          <t>Helen:Issue #5, #6,#7, #8</t>
        </r>
      </text>
    </comment>
    <comment ref="F29" authorId="0">
      <text>
        <r>
          <rPr>
            <b/>
            <sz val="9"/>
            <color indexed="81"/>
            <rFont val="宋体"/>
            <family val="3"/>
            <charset val="134"/>
          </rPr>
          <t>Helen:Issue #5, #6,#7, #8</t>
        </r>
      </text>
    </comment>
    <comment ref="G29" authorId="0">
      <text>
        <r>
          <rPr>
            <b/>
            <sz val="9"/>
            <color indexed="81"/>
            <rFont val="Arial Unicode MS"/>
            <family val="2"/>
            <charset val="134"/>
          </rPr>
          <t>issue #5,#6,#8</t>
        </r>
        <r>
          <rPr>
            <sz val="9"/>
            <color indexed="81"/>
            <rFont val="宋体"/>
            <family val="3"/>
            <charset val="134"/>
          </rPr>
          <t xml:space="preserve">
</t>
        </r>
      </text>
    </comment>
    <comment ref="H29" authorId="0">
      <text>
        <r>
          <rPr>
            <b/>
            <sz val="9"/>
            <color indexed="81"/>
            <rFont val="Arial Unicode MS"/>
            <family val="2"/>
            <charset val="134"/>
          </rPr>
          <t>issue #5,#6,#8</t>
        </r>
        <r>
          <rPr>
            <sz val="9"/>
            <color indexed="81"/>
            <rFont val="宋体"/>
            <family val="3"/>
            <charset val="134"/>
          </rPr>
          <t xml:space="preserve">
</t>
        </r>
      </text>
    </comment>
    <comment ref="I29" authorId="0">
      <text>
        <r>
          <rPr>
            <b/>
            <sz val="9"/>
            <color indexed="81"/>
            <rFont val="Arial Unicode MS"/>
            <family val="2"/>
            <charset val="134"/>
          </rPr>
          <t>issue #5,#6,#8</t>
        </r>
        <r>
          <rPr>
            <sz val="9"/>
            <color indexed="81"/>
            <rFont val="宋体"/>
            <family val="3"/>
            <charset val="134"/>
          </rPr>
          <t xml:space="preserve">
</t>
        </r>
      </text>
    </comment>
    <comment ref="J29" authorId="0">
      <text>
        <r>
          <rPr>
            <b/>
            <sz val="9"/>
            <color indexed="81"/>
            <rFont val="Arial Unicode MS"/>
            <family val="2"/>
            <charset val="134"/>
          </rPr>
          <t>issue #5,#6,#8</t>
        </r>
        <r>
          <rPr>
            <sz val="9"/>
            <color indexed="81"/>
            <rFont val="宋体"/>
            <family val="3"/>
            <charset val="134"/>
          </rPr>
          <t xml:space="preserve">
</t>
        </r>
      </text>
    </comment>
    <comment ref="K29" authorId="0">
      <text>
        <r>
          <rPr>
            <b/>
            <sz val="9"/>
            <color indexed="81"/>
            <rFont val="Arial Unicode MS"/>
            <family val="2"/>
            <charset val="134"/>
          </rPr>
          <t>issue #5,#6,#8</t>
        </r>
        <r>
          <rPr>
            <sz val="9"/>
            <color indexed="81"/>
            <rFont val="宋体"/>
            <family val="3"/>
            <charset val="134"/>
          </rPr>
          <t xml:space="preserve">
</t>
        </r>
      </text>
    </comment>
    <comment ref="C31" authorId="0">
      <text>
        <r>
          <rPr>
            <b/>
            <sz val="9"/>
            <color indexed="81"/>
            <rFont val="宋体"/>
            <family val="3"/>
            <charset val="134"/>
          </rPr>
          <t>Helen: It will be released in the beta version.</t>
        </r>
        <r>
          <rPr>
            <sz val="9"/>
            <color indexed="81"/>
            <rFont val="宋体"/>
            <family val="3"/>
            <charset val="134"/>
          </rPr>
          <t xml:space="preserve">
</t>
        </r>
      </text>
    </comment>
    <comment ref="D31" authorId="0">
      <text>
        <r>
          <rPr>
            <b/>
            <sz val="9"/>
            <color indexed="81"/>
            <rFont val="宋体"/>
            <family val="3"/>
            <charset val="134"/>
          </rPr>
          <t>Helen: It will be released in the beta version.</t>
        </r>
        <r>
          <rPr>
            <sz val="9"/>
            <color indexed="81"/>
            <rFont val="宋体"/>
            <family val="3"/>
            <charset val="134"/>
          </rPr>
          <t xml:space="preserve">
</t>
        </r>
      </text>
    </comment>
    <comment ref="E31" authorId="0">
      <text>
        <r>
          <rPr>
            <b/>
            <sz val="9"/>
            <color indexed="81"/>
            <rFont val="宋体"/>
            <family val="3"/>
            <charset val="134"/>
          </rPr>
          <t>Helen: It will be released in the beta version.</t>
        </r>
        <r>
          <rPr>
            <sz val="9"/>
            <color indexed="81"/>
            <rFont val="宋体"/>
            <family val="3"/>
            <charset val="134"/>
          </rPr>
          <t xml:space="preserve">
</t>
        </r>
      </text>
    </comment>
    <comment ref="F31" authorId="0">
      <text>
        <r>
          <rPr>
            <b/>
            <sz val="9"/>
            <color indexed="81"/>
            <rFont val="宋体"/>
            <family val="3"/>
            <charset val="134"/>
          </rPr>
          <t>Helen: It will be released in the beta version.</t>
        </r>
        <r>
          <rPr>
            <sz val="9"/>
            <color indexed="81"/>
            <rFont val="宋体"/>
            <family val="3"/>
            <charset val="134"/>
          </rPr>
          <t xml:space="preserve">
</t>
        </r>
      </text>
    </comment>
    <comment ref="Q131" authorId="0">
      <text>
        <r>
          <rPr>
            <b/>
            <sz val="9"/>
            <color indexed="81"/>
            <rFont val="宋体"/>
            <family val="3"/>
            <charset val="134"/>
          </rPr>
          <t>Issue #3</t>
        </r>
        <r>
          <rPr>
            <sz val="9"/>
            <color indexed="81"/>
            <rFont val="宋体"/>
            <family val="3"/>
            <charset val="134"/>
          </rPr>
          <t xml:space="preserve">
</t>
        </r>
      </text>
    </comment>
  </commentList>
</comments>
</file>

<file path=xl/comments3.xml><?xml version="1.0" encoding="utf-8"?>
<comments xmlns="http://schemas.openxmlformats.org/spreadsheetml/2006/main">
  <authors>
    <author>作者</author>
  </authors>
  <commentList>
    <comment ref="T14" authorId="0">
      <text>
        <r>
          <rPr>
            <b/>
            <sz val="10"/>
            <color indexed="81"/>
            <rFont val="Arial Unicode MS"/>
            <family val="2"/>
            <charset val="134"/>
          </rPr>
          <t>V 2.02 just fix issue #5(TGC default setting doesn't check "start on system startup". When user restart computer ,TGC will not auto run). SO it just cover one OS.</t>
        </r>
      </text>
    </comment>
    <comment ref="P24" authorId="0">
      <text>
        <r>
          <rPr>
            <b/>
            <sz val="9"/>
            <color indexed="81"/>
            <rFont val="宋体"/>
            <family val="3"/>
            <charset val="134"/>
          </rPr>
          <t>issue #5</t>
        </r>
        <r>
          <rPr>
            <sz val="9"/>
            <color indexed="81"/>
            <rFont val="宋体"/>
            <family val="3"/>
            <charset val="134"/>
          </rPr>
          <t xml:space="preserve">
</t>
        </r>
      </text>
    </comment>
    <comment ref="Q24" authorId="0">
      <text>
        <r>
          <rPr>
            <b/>
            <sz val="9"/>
            <color indexed="81"/>
            <rFont val="宋体"/>
            <family val="3"/>
            <charset val="134"/>
          </rPr>
          <t>issue #5</t>
        </r>
        <r>
          <rPr>
            <sz val="9"/>
            <color indexed="81"/>
            <rFont val="宋体"/>
            <family val="3"/>
            <charset val="134"/>
          </rPr>
          <t xml:space="preserve">
</t>
        </r>
      </text>
    </comment>
    <comment ref="R24" authorId="0">
      <text>
        <r>
          <rPr>
            <b/>
            <sz val="9"/>
            <color indexed="81"/>
            <rFont val="宋体"/>
            <family val="3"/>
            <charset val="134"/>
          </rPr>
          <t>issue #5</t>
        </r>
        <r>
          <rPr>
            <sz val="9"/>
            <color indexed="81"/>
            <rFont val="宋体"/>
            <family val="3"/>
            <charset val="134"/>
          </rPr>
          <t xml:space="preserve">
</t>
        </r>
      </text>
    </comment>
    <comment ref="S24" authorId="0">
      <text>
        <r>
          <rPr>
            <b/>
            <sz val="9"/>
            <color indexed="81"/>
            <rFont val="宋体"/>
            <family val="3"/>
            <charset val="134"/>
          </rPr>
          <t>issue #5</t>
        </r>
        <r>
          <rPr>
            <sz val="9"/>
            <color indexed="81"/>
            <rFont val="宋体"/>
            <family val="3"/>
            <charset val="134"/>
          </rPr>
          <t xml:space="preserve">
</t>
        </r>
      </text>
    </comment>
    <comment ref="I29" authorId="0">
      <text>
        <r>
          <rPr>
            <b/>
            <sz val="9"/>
            <color indexed="81"/>
            <rFont val="宋体"/>
            <family val="3"/>
            <charset val="134"/>
          </rPr>
          <t>Helen: Issue #9. #10</t>
        </r>
      </text>
    </comment>
    <comment ref="O34" authorId="0">
      <text>
        <r>
          <rPr>
            <b/>
            <sz val="9"/>
            <color indexed="81"/>
            <rFont val="宋体"/>
            <family val="3"/>
            <charset val="134"/>
          </rPr>
          <t>Issue #1</t>
        </r>
      </text>
    </comment>
    <comment ref="O35" authorId="0">
      <text>
        <r>
          <rPr>
            <b/>
            <sz val="9"/>
            <color indexed="81"/>
            <rFont val="宋体"/>
            <family val="3"/>
            <charset val="134"/>
          </rPr>
          <t>Issue #1</t>
        </r>
        <r>
          <rPr>
            <sz val="9"/>
            <color indexed="81"/>
            <rFont val="宋体"/>
            <family val="3"/>
            <charset val="134"/>
          </rPr>
          <t xml:space="preserve">
</t>
        </r>
      </text>
    </comment>
    <comment ref="O36" authorId="0">
      <text>
        <r>
          <rPr>
            <b/>
            <sz val="9"/>
            <color indexed="81"/>
            <rFont val="宋体"/>
            <family val="3"/>
            <charset val="134"/>
          </rPr>
          <t>Issue #1</t>
        </r>
        <r>
          <rPr>
            <sz val="9"/>
            <color indexed="81"/>
            <rFont val="宋体"/>
            <family val="3"/>
            <charset val="134"/>
          </rPr>
          <t xml:space="preserve">
</t>
        </r>
      </text>
    </comment>
    <comment ref="O37" authorId="0">
      <text>
        <r>
          <rPr>
            <b/>
            <sz val="9"/>
            <color indexed="81"/>
            <rFont val="宋体"/>
            <family val="3"/>
            <charset val="134"/>
          </rPr>
          <t>Issue #1</t>
        </r>
        <r>
          <rPr>
            <sz val="9"/>
            <color indexed="81"/>
            <rFont val="宋体"/>
            <family val="3"/>
            <charset val="134"/>
          </rPr>
          <t xml:space="preserve">
</t>
        </r>
      </text>
    </comment>
    <comment ref="O38" authorId="0">
      <text>
        <r>
          <rPr>
            <b/>
            <sz val="9"/>
            <color indexed="81"/>
            <rFont val="宋体"/>
            <family val="3"/>
            <charset val="134"/>
          </rPr>
          <t>Issue #1</t>
        </r>
        <r>
          <rPr>
            <sz val="9"/>
            <color indexed="81"/>
            <rFont val="宋体"/>
            <family val="3"/>
            <charset val="134"/>
          </rPr>
          <t xml:space="preserve">
</t>
        </r>
      </text>
    </comment>
    <comment ref="O39" authorId="0">
      <text>
        <r>
          <rPr>
            <b/>
            <sz val="9"/>
            <color indexed="81"/>
            <rFont val="宋体"/>
            <family val="3"/>
            <charset val="134"/>
          </rPr>
          <t>Issue #1</t>
        </r>
        <r>
          <rPr>
            <sz val="9"/>
            <color indexed="81"/>
            <rFont val="宋体"/>
            <family val="3"/>
            <charset val="134"/>
          </rPr>
          <t xml:space="preserve">
</t>
        </r>
      </text>
    </comment>
    <comment ref="O41" authorId="0">
      <text>
        <r>
          <rPr>
            <b/>
            <sz val="9"/>
            <color indexed="81"/>
            <rFont val="宋体"/>
            <family val="3"/>
            <charset val="134"/>
          </rPr>
          <t>Issue #1</t>
        </r>
      </text>
    </comment>
    <comment ref="O42" authorId="0">
      <text>
        <r>
          <rPr>
            <b/>
            <sz val="9"/>
            <color indexed="81"/>
            <rFont val="宋体"/>
            <family val="3"/>
            <charset val="134"/>
          </rPr>
          <t>Issue #1</t>
        </r>
        <r>
          <rPr>
            <sz val="9"/>
            <color indexed="81"/>
            <rFont val="宋体"/>
            <family val="3"/>
            <charset val="134"/>
          </rPr>
          <t xml:space="preserve">
</t>
        </r>
      </text>
    </comment>
    <comment ref="O43" authorId="0">
      <text>
        <r>
          <rPr>
            <b/>
            <sz val="9"/>
            <color indexed="81"/>
            <rFont val="宋体"/>
            <family val="3"/>
            <charset val="134"/>
          </rPr>
          <t>Issue #1</t>
        </r>
        <r>
          <rPr>
            <sz val="9"/>
            <color indexed="81"/>
            <rFont val="宋体"/>
            <family val="3"/>
            <charset val="134"/>
          </rPr>
          <t xml:space="preserve">
</t>
        </r>
      </text>
    </comment>
    <comment ref="O44" authorId="0">
      <text>
        <r>
          <rPr>
            <b/>
            <sz val="9"/>
            <color indexed="81"/>
            <rFont val="宋体"/>
            <family val="3"/>
            <charset val="134"/>
          </rPr>
          <t>Issue #1</t>
        </r>
        <r>
          <rPr>
            <sz val="9"/>
            <color indexed="81"/>
            <rFont val="宋体"/>
            <family val="3"/>
            <charset val="134"/>
          </rPr>
          <t xml:space="preserve">
</t>
        </r>
      </text>
    </comment>
    <comment ref="O45" authorId="0">
      <text>
        <r>
          <rPr>
            <b/>
            <sz val="9"/>
            <color indexed="81"/>
            <rFont val="宋体"/>
            <family val="3"/>
            <charset val="134"/>
          </rPr>
          <t>Issue #1</t>
        </r>
        <r>
          <rPr>
            <sz val="9"/>
            <color indexed="81"/>
            <rFont val="宋体"/>
            <family val="3"/>
            <charset val="134"/>
          </rPr>
          <t xml:space="preserve">
</t>
        </r>
      </text>
    </comment>
    <comment ref="O46" authorId="0">
      <text>
        <r>
          <rPr>
            <b/>
            <sz val="9"/>
            <color indexed="81"/>
            <rFont val="宋体"/>
            <family val="3"/>
            <charset val="134"/>
          </rPr>
          <t>Issue #1</t>
        </r>
        <r>
          <rPr>
            <sz val="9"/>
            <color indexed="81"/>
            <rFont val="宋体"/>
            <family val="3"/>
            <charset val="134"/>
          </rPr>
          <t xml:space="preserve">
</t>
        </r>
      </text>
    </comment>
    <comment ref="O47" authorId="0">
      <text>
        <r>
          <rPr>
            <b/>
            <sz val="9"/>
            <color indexed="81"/>
            <rFont val="宋体"/>
            <family val="3"/>
            <charset val="134"/>
          </rPr>
          <t>Issue #1</t>
        </r>
      </text>
    </comment>
    <comment ref="O48" authorId="0">
      <text>
        <r>
          <rPr>
            <b/>
            <sz val="9"/>
            <color indexed="81"/>
            <rFont val="宋体"/>
            <family val="3"/>
            <charset val="134"/>
          </rPr>
          <t>Issue #1</t>
        </r>
        <r>
          <rPr>
            <sz val="9"/>
            <color indexed="81"/>
            <rFont val="宋体"/>
            <family val="3"/>
            <charset val="134"/>
          </rPr>
          <t xml:space="preserve">
</t>
        </r>
      </text>
    </comment>
    <comment ref="O49" authorId="0">
      <text>
        <r>
          <rPr>
            <b/>
            <sz val="9"/>
            <color indexed="81"/>
            <rFont val="宋体"/>
            <family val="3"/>
            <charset val="134"/>
          </rPr>
          <t>Issue #1</t>
        </r>
        <r>
          <rPr>
            <sz val="9"/>
            <color indexed="81"/>
            <rFont val="宋体"/>
            <family val="3"/>
            <charset val="134"/>
          </rPr>
          <t xml:space="preserve">
</t>
        </r>
      </text>
    </comment>
    <comment ref="O50" authorId="0">
      <text>
        <r>
          <rPr>
            <b/>
            <sz val="9"/>
            <color indexed="81"/>
            <rFont val="宋体"/>
            <family val="3"/>
            <charset val="134"/>
          </rPr>
          <t>Issue #1</t>
        </r>
        <r>
          <rPr>
            <sz val="9"/>
            <color indexed="81"/>
            <rFont val="宋体"/>
            <family val="3"/>
            <charset val="134"/>
          </rPr>
          <t xml:space="preserve">
</t>
        </r>
      </text>
    </comment>
    <comment ref="O51" authorId="0">
      <text>
        <r>
          <rPr>
            <b/>
            <sz val="9"/>
            <color indexed="81"/>
            <rFont val="宋体"/>
            <family val="3"/>
            <charset val="134"/>
          </rPr>
          <t>Issue #1</t>
        </r>
        <r>
          <rPr>
            <sz val="9"/>
            <color indexed="81"/>
            <rFont val="宋体"/>
            <family val="3"/>
            <charset val="134"/>
          </rPr>
          <t xml:space="preserve">
</t>
        </r>
      </text>
    </comment>
    <comment ref="O52" authorId="0">
      <text>
        <r>
          <rPr>
            <b/>
            <sz val="9"/>
            <color indexed="81"/>
            <rFont val="宋体"/>
            <family val="3"/>
            <charset val="134"/>
          </rPr>
          <t>Issue #1</t>
        </r>
        <r>
          <rPr>
            <sz val="9"/>
            <color indexed="81"/>
            <rFont val="宋体"/>
            <family val="3"/>
            <charset val="134"/>
          </rPr>
          <t xml:space="preserve">
</t>
        </r>
      </text>
    </comment>
    <comment ref="O53" authorId="0">
      <text>
        <r>
          <rPr>
            <b/>
            <sz val="9"/>
            <color indexed="81"/>
            <rFont val="宋体"/>
            <family val="3"/>
            <charset val="134"/>
          </rPr>
          <t>Issue #1</t>
        </r>
      </text>
    </comment>
    <comment ref="O54" authorId="0">
      <text>
        <r>
          <rPr>
            <b/>
            <sz val="9"/>
            <color indexed="81"/>
            <rFont val="宋体"/>
            <family val="3"/>
            <charset val="134"/>
          </rPr>
          <t>Issue #1</t>
        </r>
        <r>
          <rPr>
            <sz val="9"/>
            <color indexed="81"/>
            <rFont val="宋体"/>
            <family val="3"/>
            <charset val="134"/>
          </rPr>
          <t xml:space="preserve">
</t>
        </r>
      </text>
    </comment>
    <comment ref="O55" authorId="0">
      <text>
        <r>
          <rPr>
            <b/>
            <sz val="9"/>
            <color indexed="81"/>
            <rFont val="宋体"/>
            <family val="3"/>
            <charset val="134"/>
          </rPr>
          <t>Issue #1</t>
        </r>
        <r>
          <rPr>
            <sz val="9"/>
            <color indexed="81"/>
            <rFont val="宋体"/>
            <family val="3"/>
            <charset val="134"/>
          </rPr>
          <t xml:space="preserve">
</t>
        </r>
      </text>
    </comment>
    <comment ref="O56" authorId="0">
      <text>
        <r>
          <rPr>
            <b/>
            <sz val="9"/>
            <color indexed="81"/>
            <rFont val="宋体"/>
            <family val="3"/>
            <charset val="134"/>
          </rPr>
          <t>Issue #1</t>
        </r>
        <r>
          <rPr>
            <sz val="9"/>
            <color indexed="81"/>
            <rFont val="宋体"/>
            <family val="3"/>
            <charset val="134"/>
          </rPr>
          <t xml:space="preserve">
</t>
        </r>
      </text>
    </comment>
    <comment ref="O57" authorId="0">
      <text>
        <r>
          <rPr>
            <b/>
            <sz val="9"/>
            <color indexed="81"/>
            <rFont val="宋体"/>
            <family val="3"/>
            <charset val="134"/>
          </rPr>
          <t>Issue #1</t>
        </r>
        <r>
          <rPr>
            <sz val="9"/>
            <color indexed="81"/>
            <rFont val="宋体"/>
            <family val="3"/>
            <charset val="134"/>
          </rPr>
          <t xml:space="preserve">
</t>
        </r>
      </text>
    </comment>
    <comment ref="O58" authorId="0">
      <text>
        <r>
          <rPr>
            <b/>
            <sz val="9"/>
            <color indexed="81"/>
            <rFont val="宋体"/>
            <family val="3"/>
            <charset val="134"/>
          </rPr>
          <t>Issue #1</t>
        </r>
        <r>
          <rPr>
            <sz val="9"/>
            <color indexed="81"/>
            <rFont val="宋体"/>
            <family val="3"/>
            <charset val="134"/>
          </rPr>
          <t xml:space="preserve">
</t>
        </r>
      </text>
    </comment>
    <comment ref="O59" authorId="0">
      <text>
        <r>
          <rPr>
            <b/>
            <sz val="9"/>
            <color indexed="81"/>
            <rFont val="宋体"/>
            <family val="3"/>
            <charset val="134"/>
          </rPr>
          <t>Issue #1</t>
        </r>
      </text>
    </comment>
    <comment ref="O60" authorId="0">
      <text>
        <r>
          <rPr>
            <b/>
            <sz val="9"/>
            <color indexed="81"/>
            <rFont val="宋体"/>
            <family val="3"/>
            <charset val="134"/>
          </rPr>
          <t>Issue #1</t>
        </r>
        <r>
          <rPr>
            <sz val="9"/>
            <color indexed="81"/>
            <rFont val="宋体"/>
            <family val="3"/>
            <charset val="134"/>
          </rPr>
          <t xml:space="preserve">
</t>
        </r>
      </text>
    </comment>
    <comment ref="O61" authorId="0">
      <text>
        <r>
          <rPr>
            <b/>
            <sz val="9"/>
            <color indexed="81"/>
            <rFont val="宋体"/>
            <family val="3"/>
            <charset val="134"/>
          </rPr>
          <t>Issue #1</t>
        </r>
        <r>
          <rPr>
            <sz val="9"/>
            <color indexed="81"/>
            <rFont val="宋体"/>
            <family val="3"/>
            <charset val="134"/>
          </rPr>
          <t xml:space="preserve">
</t>
        </r>
      </text>
    </comment>
    <comment ref="O62" authorId="0">
      <text>
        <r>
          <rPr>
            <b/>
            <sz val="9"/>
            <color indexed="81"/>
            <rFont val="宋体"/>
            <family val="3"/>
            <charset val="134"/>
          </rPr>
          <t>Issue #1</t>
        </r>
        <r>
          <rPr>
            <sz val="9"/>
            <color indexed="81"/>
            <rFont val="宋体"/>
            <family val="3"/>
            <charset val="134"/>
          </rPr>
          <t xml:space="preserve">
</t>
        </r>
      </text>
    </comment>
    <comment ref="O63" authorId="0">
      <text>
        <r>
          <rPr>
            <b/>
            <sz val="9"/>
            <color indexed="81"/>
            <rFont val="宋体"/>
            <family val="3"/>
            <charset val="134"/>
          </rPr>
          <t>Issue #1</t>
        </r>
        <r>
          <rPr>
            <sz val="9"/>
            <color indexed="81"/>
            <rFont val="宋体"/>
            <family val="3"/>
            <charset val="134"/>
          </rPr>
          <t xml:space="preserve">
</t>
        </r>
      </text>
    </comment>
    <comment ref="O64" authorId="0">
      <text>
        <r>
          <rPr>
            <b/>
            <sz val="9"/>
            <color indexed="81"/>
            <rFont val="宋体"/>
            <family val="3"/>
            <charset val="134"/>
          </rPr>
          <t>Issue #1</t>
        </r>
        <r>
          <rPr>
            <sz val="9"/>
            <color indexed="81"/>
            <rFont val="宋体"/>
            <family val="3"/>
            <charset val="134"/>
          </rPr>
          <t xml:space="preserve">
</t>
        </r>
      </text>
    </comment>
    <comment ref="O65" authorId="0">
      <text>
        <r>
          <rPr>
            <b/>
            <sz val="9"/>
            <color indexed="81"/>
            <rFont val="宋体"/>
            <family val="3"/>
            <charset val="134"/>
          </rPr>
          <t>Issue #1</t>
        </r>
        <r>
          <rPr>
            <sz val="9"/>
            <color indexed="81"/>
            <rFont val="宋体"/>
            <family val="3"/>
            <charset val="134"/>
          </rPr>
          <t xml:space="preserve">
</t>
        </r>
      </text>
    </comment>
    <comment ref="O66" authorId="0">
      <text>
        <r>
          <rPr>
            <b/>
            <sz val="9"/>
            <color indexed="81"/>
            <rFont val="宋体"/>
            <family val="3"/>
            <charset val="134"/>
          </rPr>
          <t>Issue #1</t>
        </r>
        <r>
          <rPr>
            <sz val="9"/>
            <color indexed="81"/>
            <rFont val="宋体"/>
            <family val="3"/>
            <charset val="134"/>
          </rPr>
          <t xml:space="preserve">
</t>
        </r>
      </text>
    </comment>
    <comment ref="O67" authorId="0">
      <text>
        <r>
          <rPr>
            <b/>
            <sz val="9"/>
            <color indexed="81"/>
            <rFont val="宋体"/>
            <family val="3"/>
            <charset val="134"/>
          </rPr>
          <t>Issue #1</t>
        </r>
        <r>
          <rPr>
            <sz val="9"/>
            <color indexed="81"/>
            <rFont val="宋体"/>
            <family val="3"/>
            <charset val="134"/>
          </rPr>
          <t xml:space="preserve">
</t>
        </r>
      </text>
    </comment>
    <comment ref="O69" authorId="0">
      <text>
        <r>
          <rPr>
            <b/>
            <sz val="9"/>
            <color indexed="81"/>
            <rFont val="宋体"/>
            <family val="3"/>
            <charset val="134"/>
          </rPr>
          <t>Issue #1</t>
        </r>
      </text>
    </comment>
    <comment ref="O70" authorId="0">
      <text>
        <r>
          <rPr>
            <b/>
            <sz val="9"/>
            <color indexed="81"/>
            <rFont val="宋体"/>
            <family val="3"/>
            <charset val="134"/>
          </rPr>
          <t>Issue #1</t>
        </r>
        <r>
          <rPr>
            <sz val="9"/>
            <color indexed="81"/>
            <rFont val="宋体"/>
            <family val="3"/>
            <charset val="134"/>
          </rPr>
          <t xml:space="preserve">
</t>
        </r>
      </text>
    </comment>
    <comment ref="O71" authorId="0">
      <text>
        <r>
          <rPr>
            <b/>
            <sz val="9"/>
            <color indexed="81"/>
            <rFont val="宋体"/>
            <family val="3"/>
            <charset val="134"/>
          </rPr>
          <t>Issue #1</t>
        </r>
        <r>
          <rPr>
            <sz val="9"/>
            <color indexed="81"/>
            <rFont val="宋体"/>
            <family val="3"/>
            <charset val="134"/>
          </rPr>
          <t xml:space="preserve">
</t>
        </r>
      </text>
    </comment>
    <comment ref="O72" authorId="0">
      <text>
        <r>
          <rPr>
            <b/>
            <sz val="9"/>
            <color indexed="81"/>
            <rFont val="宋体"/>
            <family val="3"/>
            <charset val="134"/>
          </rPr>
          <t>Issue #1</t>
        </r>
        <r>
          <rPr>
            <sz val="9"/>
            <color indexed="81"/>
            <rFont val="宋体"/>
            <family val="3"/>
            <charset val="134"/>
          </rPr>
          <t xml:space="preserve">
</t>
        </r>
      </text>
    </comment>
    <comment ref="O73" authorId="0">
      <text>
        <r>
          <rPr>
            <b/>
            <sz val="9"/>
            <color indexed="81"/>
            <rFont val="宋体"/>
            <family val="3"/>
            <charset val="134"/>
          </rPr>
          <t>Issue #1</t>
        </r>
        <r>
          <rPr>
            <sz val="9"/>
            <color indexed="81"/>
            <rFont val="宋体"/>
            <family val="3"/>
            <charset val="134"/>
          </rPr>
          <t xml:space="preserve">
</t>
        </r>
      </text>
    </comment>
    <comment ref="O74" authorId="0">
      <text>
        <r>
          <rPr>
            <b/>
            <sz val="9"/>
            <color indexed="81"/>
            <rFont val="宋体"/>
            <family val="3"/>
            <charset val="134"/>
          </rPr>
          <t>Issue #1</t>
        </r>
        <r>
          <rPr>
            <sz val="9"/>
            <color indexed="81"/>
            <rFont val="宋体"/>
            <family val="3"/>
            <charset val="134"/>
          </rPr>
          <t xml:space="preserve">
</t>
        </r>
      </text>
    </comment>
    <comment ref="O75" authorId="0">
      <text>
        <r>
          <rPr>
            <b/>
            <sz val="9"/>
            <color indexed="81"/>
            <rFont val="宋体"/>
            <family val="3"/>
            <charset val="134"/>
          </rPr>
          <t>Issue #1</t>
        </r>
      </text>
    </comment>
    <comment ref="O76" authorId="0">
      <text>
        <r>
          <rPr>
            <b/>
            <sz val="9"/>
            <color indexed="81"/>
            <rFont val="宋体"/>
            <family val="3"/>
            <charset val="134"/>
          </rPr>
          <t>Issue #1</t>
        </r>
        <r>
          <rPr>
            <sz val="9"/>
            <color indexed="81"/>
            <rFont val="宋体"/>
            <family val="3"/>
            <charset val="134"/>
          </rPr>
          <t xml:space="preserve">
</t>
        </r>
      </text>
    </comment>
    <comment ref="O77" authorId="0">
      <text>
        <r>
          <rPr>
            <b/>
            <sz val="9"/>
            <color indexed="81"/>
            <rFont val="宋体"/>
            <family val="3"/>
            <charset val="134"/>
          </rPr>
          <t>Issue #1</t>
        </r>
        <r>
          <rPr>
            <sz val="9"/>
            <color indexed="81"/>
            <rFont val="宋体"/>
            <family val="3"/>
            <charset val="134"/>
          </rPr>
          <t xml:space="preserve">
</t>
        </r>
      </text>
    </comment>
    <comment ref="O78" authorId="0">
      <text>
        <r>
          <rPr>
            <b/>
            <sz val="9"/>
            <color indexed="81"/>
            <rFont val="宋体"/>
            <family val="3"/>
            <charset val="134"/>
          </rPr>
          <t>Issue #1</t>
        </r>
        <r>
          <rPr>
            <sz val="9"/>
            <color indexed="81"/>
            <rFont val="宋体"/>
            <family val="3"/>
            <charset val="134"/>
          </rPr>
          <t xml:space="preserve">
</t>
        </r>
      </text>
    </comment>
    <comment ref="O79" authorId="0">
      <text>
        <r>
          <rPr>
            <b/>
            <sz val="9"/>
            <color indexed="81"/>
            <rFont val="宋体"/>
            <family val="3"/>
            <charset val="134"/>
          </rPr>
          <t>Issue #1</t>
        </r>
        <r>
          <rPr>
            <sz val="9"/>
            <color indexed="81"/>
            <rFont val="宋体"/>
            <family val="3"/>
            <charset val="134"/>
          </rPr>
          <t xml:space="preserve">
</t>
        </r>
      </text>
    </comment>
    <comment ref="O80" authorId="0">
      <text>
        <r>
          <rPr>
            <b/>
            <sz val="9"/>
            <color indexed="81"/>
            <rFont val="宋体"/>
            <family val="3"/>
            <charset val="134"/>
          </rPr>
          <t>Issue #1</t>
        </r>
        <r>
          <rPr>
            <sz val="9"/>
            <color indexed="81"/>
            <rFont val="宋体"/>
            <family val="3"/>
            <charset val="134"/>
          </rPr>
          <t xml:space="preserve">
</t>
        </r>
      </text>
    </comment>
    <comment ref="O81" authorId="0">
      <text>
        <r>
          <rPr>
            <b/>
            <sz val="9"/>
            <color indexed="81"/>
            <rFont val="宋体"/>
            <family val="3"/>
            <charset val="134"/>
          </rPr>
          <t>Issue #1</t>
        </r>
      </text>
    </comment>
    <comment ref="O82" authorId="0">
      <text>
        <r>
          <rPr>
            <b/>
            <sz val="9"/>
            <color indexed="81"/>
            <rFont val="宋体"/>
            <family val="3"/>
            <charset val="134"/>
          </rPr>
          <t>Issue #1</t>
        </r>
        <r>
          <rPr>
            <sz val="9"/>
            <color indexed="81"/>
            <rFont val="宋体"/>
            <family val="3"/>
            <charset val="134"/>
          </rPr>
          <t xml:space="preserve">
</t>
        </r>
      </text>
    </comment>
    <comment ref="O83" authorId="0">
      <text>
        <r>
          <rPr>
            <b/>
            <sz val="9"/>
            <color indexed="81"/>
            <rFont val="宋体"/>
            <family val="3"/>
            <charset val="134"/>
          </rPr>
          <t>Issue #1</t>
        </r>
        <r>
          <rPr>
            <sz val="9"/>
            <color indexed="81"/>
            <rFont val="宋体"/>
            <family val="3"/>
            <charset val="134"/>
          </rPr>
          <t xml:space="preserve">
</t>
        </r>
      </text>
    </comment>
    <comment ref="O84" authorId="0">
      <text>
        <r>
          <rPr>
            <b/>
            <sz val="9"/>
            <color indexed="81"/>
            <rFont val="宋体"/>
            <family val="3"/>
            <charset val="134"/>
          </rPr>
          <t>Issue #1</t>
        </r>
        <r>
          <rPr>
            <sz val="9"/>
            <color indexed="81"/>
            <rFont val="宋体"/>
            <family val="3"/>
            <charset val="134"/>
          </rPr>
          <t xml:space="preserve">
</t>
        </r>
      </text>
    </comment>
    <comment ref="O85" authorId="0">
      <text>
        <r>
          <rPr>
            <b/>
            <sz val="9"/>
            <color indexed="81"/>
            <rFont val="宋体"/>
            <family val="3"/>
            <charset val="134"/>
          </rPr>
          <t>Issue #1</t>
        </r>
        <r>
          <rPr>
            <sz val="9"/>
            <color indexed="81"/>
            <rFont val="宋体"/>
            <family val="3"/>
            <charset val="134"/>
          </rPr>
          <t xml:space="preserve">
</t>
        </r>
      </text>
    </comment>
    <comment ref="O87" authorId="0">
      <text>
        <r>
          <rPr>
            <b/>
            <sz val="9"/>
            <color indexed="81"/>
            <rFont val="宋体"/>
            <family val="3"/>
            <charset val="134"/>
          </rPr>
          <t>Issue #1</t>
        </r>
        <r>
          <rPr>
            <sz val="9"/>
            <color indexed="81"/>
            <rFont val="宋体"/>
            <family val="3"/>
            <charset val="134"/>
          </rPr>
          <t xml:space="preserve">
</t>
        </r>
      </text>
    </comment>
    <comment ref="O92" authorId="0">
      <text>
        <r>
          <rPr>
            <b/>
            <sz val="9"/>
            <color indexed="81"/>
            <rFont val="宋体"/>
            <family val="3"/>
            <charset val="134"/>
          </rPr>
          <t>Issue #2</t>
        </r>
        <r>
          <rPr>
            <sz val="9"/>
            <color indexed="81"/>
            <rFont val="宋体"/>
            <family val="3"/>
            <charset val="134"/>
          </rPr>
          <t xml:space="preserve">
</t>
        </r>
      </text>
    </comment>
    <comment ref="O93" authorId="0">
      <text>
        <r>
          <rPr>
            <b/>
            <sz val="9"/>
            <color indexed="81"/>
            <rFont val="宋体"/>
            <family val="3"/>
            <charset val="134"/>
          </rPr>
          <t>Issue #2</t>
        </r>
        <r>
          <rPr>
            <sz val="9"/>
            <color indexed="81"/>
            <rFont val="宋体"/>
            <family val="3"/>
            <charset val="134"/>
          </rPr>
          <t xml:space="preserve">
</t>
        </r>
      </text>
    </comment>
    <comment ref="O94" authorId="0">
      <text>
        <r>
          <rPr>
            <b/>
            <sz val="9"/>
            <color indexed="81"/>
            <rFont val="宋体"/>
            <family val="3"/>
            <charset val="134"/>
          </rPr>
          <t>Issue #2</t>
        </r>
        <r>
          <rPr>
            <sz val="9"/>
            <color indexed="81"/>
            <rFont val="宋体"/>
            <family val="3"/>
            <charset val="134"/>
          </rPr>
          <t xml:space="preserve">
</t>
        </r>
      </text>
    </comment>
    <comment ref="O95" authorId="0">
      <text>
        <r>
          <rPr>
            <b/>
            <sz val="9"/>
            <color indexed="81"/>
            <rFont val="宋体"/>
            <family val="3"/>
            <charset val="134"/>
          </rPr>
          <t>Issue #2</t>
        </r>
        <r>
          <rPr>
            <sz val="9"/>
            <color indexed="81"/>
            <rFont val="宋体"/>
            <family val="3"/>
            <charset val="134"/>
          </rPr>
          <t xml:space="preserve">
</t>
        </r>
      </text>
    </comment>
    <comment ref="O96" authorId="0">
      <text>
        <r>
          <rPr>
            <b/>
            <sz val="9"/>
            <color indexed="81"/>
            <rFont val="宋体"/>
            <family val="3"/>
            <charset val="134"/>
          </rPr>
          <t>Issue #2</t>
        </r>
        <r>
          <rPr>
            <sz val="9"/>
            <color indexed="81"/>
            <rFont val="宋体"/>
            <family val="3"/>
            <charset val="134"/>
          </rPr>
          <t xml:space="preserve">
</t>
        </r>
      </text>
    </comment>
    <comment ref="O97" authorId="0">
      <text>
        <r>
          <rPr>
            <b/>
            <sz val="9"/>
            <color indexed="81"/>
            <rFont val="宋体"/>
            <family val="3"/>
            <charset val="134"/>
          </rPr>
          <t>Issue #2</t>
        </r>
        <r>
          <rPr>
            <sz val="9"/>
            <color indexed="81"/>
            <rFont val="宋体"/>
            <family val="3"/>
            <charset val="134"/>
          </rPr>
          <t xml:space="preserve">
</t>
        </r>
      </text>
    </comment>
    <comment ref="O98" authorId="0">
      <text>
        <r>
          <rPr>
            <b/>
            <sz val="9"/>
            <color indexed="81"/>
            <rFont val="宋体"/>
            <family val="3"/>
            <charset val="134"/>
          </rPr>
          <t>Issue #2</t>
        </r>
        <r>
          <rPr>
            <sz val="9"/>
            <color indexed="81"/>
            <rFont val="宋体"/>
            <family val="3"/>
            <charset val="134"/>
          </rPr>
          <t xml:space="preserve">
</t>
        </r>
      </text>
    </comment>
    <comment ref="O99" authorId="0">
      <text>
        <r>
          <rPr>
            <b/>
            <sz val="9"/>
            <color indexed="81"/>
            <rFont val="宋体"/>
            <family val="3"/>
            <charset val="134"/>
          </rPr>
          <t>Issue #2</t>
        </r>
        <r>
          <rPr>
            <sz val="9"/>
            <color indexed="81"/>
            <rFont val="宋体"/>
            <family val="3"/>
            <charset val="134"/>
          </rPr>
          <t xml:space="preserve">
</t>
        </r>
      </text>
    </comment>
    <comment ref="O100" authorId="0">
      <text>
        <r>
          <rPr>
            <b/>
            <sz val="9"/>
            <color indexed="81"/>
            <rFont val="宋体"/>
            <family val="3"/>
            <charset val="134"/>
          </rPr>
          <t>Issue #2</t>
        </r>
        <r>
          <rPr>
            <sz val="9"/>
            <color indexed="81"/>
            <rFont val="宋体"/>
            <family val="3"/>
            <charset val="134"/>
          </rPr>
          <t xml:space="preserve">
</t>
        </r>
      </text>
    </comment>
    <comment ref="O101" authorId="0">
      <text>
        <r>
          <rPr>
            <b/>
            <sz val="9"/>
            <color indexed="81"/>
            <rFont val="宋体"/>
            <family val="3"/>
            <charset val="134"/>
          </rPr>
          <t>Issue #2</t>
        </r>
        <r>
          <rPr>
            <sz val="9"/>
            <color indexed="81"/>
            <rFont val="宋体"/>
            <family val="3"/>
            <charset val="134"/>
          </rPr>
          <t xml:space="preserve">
</t>
        </r>
      </text>
    </comment>
    <comment ref="O102" authorId="0">
      <text>
        <r>
          <rPr>
            <b/>
            <sz val="9"/>
            <color indexed="81"/>
            <rFont val="宋体"/>
            <family val="3"/>
            <charset val="134"/>
          </rPr>
          <t>Issue #2</t>
        </r>
        <r>
          <rPr>
            <sz val="9"/>
            <color indexed="81"/>
            <rFont val="宋体"/>
            <family val="3"/>
            <charset val="134"/>
          </rPr>
          <t xml:space="preserve">
</t>
        </r>
      </text>
    </comment>
    <comment ref="O103" authorId="0">
      <text>
        <r>
          <rPr>
            <b/>
            <sz val="9"/>
            <color indexed="81"/>
            <rFont val="宋体"/>
            <family val="3"/>
            <charset val="134"/>
          </rPr>
          <t>Issue #2</t>
        </r>
        <r>
          <rPr>
            <sz val="9"/>
            <color indexed="81"/>
            <rFont val="宋体"/>
            <family val="3"/>
            <charset val="134"/>
          </rPr>
          <t xml:space="preserve">
</t>
        </r>
      </text>
    </comment>
    <comment ref="O104" authorId="0">
      <text>
        <r>
          <rPr>
            <b/>
            <sz val="9"/>
            <color indexed="81"/>
            <rFont val="宋体"/>
            <family val="3"/>
            <charset val="134"/>
          </rPr>
          <t>Issue #2</t>
        </r>
        <r>
          <rPr>
            <sz val="9"/>
            <color indexed="81"/>
            <rFont val="宋体"/>
            <family val="3"/>
            <charset val="134"/>
          </rPr>
          <t xml:space="preserve">
</t>
        </r>
      </text>
    </comment>
    <comment ref="O105" authorId="0">
      <text>
        <r>
          <rPr>
            <b/>
            <sz val="9"/>
            <color indexed="81"/>
            <rFont val="宋体"/>
            <family val="3"/>
            <charset val="134"/>
          </rPr>
          <t>Issue #2</t>
        </r>
        <r>
          <rPr>
            <sz val="9"/>
            <color indexed="81"/>
            <rFont val="宋体"/>
            <family val="3"/>
            <charset val="134"/>
          </rPr>
          <t xml:space="preserve">
</t>
        </r>
      </text>
    </comment>
    <comment ref="O106" authorId="0">
      <text>
        <r>
          <rPr>
            <b/>
            <sz val="9"/>
            <color indexed="81"/>
            <rFont val="宋体"/>
            <family val="3"/>
            <charset val="134"/>
          </rPr>
          <t>Issue #2</t>
        </r>
        <r>
          <rPr>
            <sz val="9"/>
            <color indexed="81"/>
            <rFont val="宋体"/>
            <family val="3"/>
            <charset val="134"/>
          </rPr>
          <t xml:space="preserve">
</t>
        </r>
      </text>
    </comment>
    <comment ref="O107" authorId="0">
      <text>
        <r>
          <rPr>
            <b/>
            <sz val="9"/>
            <color indexed="81"/>
            <rFont val="宋体"/>
            <family val="3"/>
            <charset val="134"/>
          </rPr>
          <t>Issue #2</t>
        </r>
        <r>
          <rPr>
            <sz val="9"/>
            <color indexed="81"/>
            <rFont val="宋体"/>
            <family val="3"/>
            <charset val="134"/>
          </rPr>
          <t xml:space="preserve">
</t>
        </r>
      </text>
    </comment>
    <comment ref="O108" authorId="0">
      <text>
        <r>
          <rPr>
            <b/>
            <sz val="9"/>
            <color indexed="81"/>
            <rFont val="宋体"/>
            <family val="3"/>
            <charset val="134"/>
          </rPr>
          <t>Issue #2</t>
        </r>
        <r>
          <rPr>
            <sz val="9"/>
            <color indexed="81"/>
            <rFont val="宋体"/>
            <family val="3"/>
            <charset val="134"/>
          </rPr>
          <t xml:space="preserve">
</t>
        </r>
      </text>
    </comment>
    <comment ref="O109" authorId="0">
      <text>
        <r>
          <rPr>
            <b/>
            <sz val="9"/>
            <color indexed="81"/>
            <rFont val="宋体"/>
            <family val="3"/>
            <charset val="134"/>
          </rPr>
          <t>Issue #2</t>
        </r>
        <r>
          <rPr>
            <sz val="9"/>
            <color indexed="81"/>
            <rFont val="宋体"/>
            <family val="3"/>
            <charset val="134"/>
          </rPr>
          <t xml:space="preserve">
</t>
        </r>
      </text>
    </comment>
    <comment ref="O110" authorId="0">
      <text>
        <r>
          <rPr>
            <b/>
            <sz val="9"/>
            <color indexed="81"/>
            <rFont val="宋体"/>
            <family val="3"/>
            <charset val="134"/>
          </rPr>
          <t>Issue #2</t>
        </r>
        <r>
          <rPr>
            <sz val="9"/>
            <color indexed="81"/>
            <rFont val="宋体"/>
            <family val="3"/>
            <charset val="134"/>
          </rPr>
          <t xml:space="preserve">
</t>
        </r>
      </text>
    </comment>
    <comment ref="O111" authorId="0">
      <text>
        <r>
          <rPr>
            <b/>
            <sz val="9"/>
            <color indexed="81"/>
            <rFont val="宋体"/>
            <family val="3"/>
            <charset val="134"/>
          </rPr>
          <t>Issue #2</t>
        </r>
        <r>
          <rPr>
            <sz val="9"/>
            <color indexed="81"/>
            <rFont val="宋体"/>
            <family val="3"/>
            <charset val="134"/>
          </rPr>
          <t xml:space="preserve">
</t>
        </r>
      </text>
    </comment>
    <comment ref="O112" authorId="0">
      <text>
        <r>
          <rPr>
            <b/>
            <sz val="9"/>
            <color indexed="81"/>
            <rFont val="宋体"/>
            <family val="3"/>
            <charset val="134"/>
          </rPr>
          <t>Issue #2</t>
        </r>
        <r>
          <rPr>
            <sz val="9"/>
            <color indexed="81"/>
            <rFont val="宋体"/>
            <family val="3"/>
            <charset val="134"/>
          </rPr>
          <t xml:space="preserve">
</t>
        </r>
      </text>
    </comment>
    <comment ref="O113" authorId="0">
      <text>
        <r>
          <rPr>
            <b/>
            <sz val="9"/>
            <color indexed="81"/>
            <rFont val="宋体"/>
            <family val="3"/>
            <charset val="134"/>
          </rPr>
          <t>Issue #2</t>
        </r>
        <r>
          <rPr>
            <sz val="9"/>
            <color indexed="81"/>
            <rFont val="宋体"/>
            <family val="3"/>
            <charset val="134"/>
          </rPr>
          <t xml:space="preserve">
</t>
        </r>
      </text>
    </comment>
    <comment ref="O114" authorId="0">
      <text>
        <r>
          <rPr>
            <b/>
            <sz val="9"/>
            <color indexed="81"/>
            <rFont val="宋体"/>
            <family val="3"/>
            <charset val="134"/>
          </rPr>
          <t>Issue #2</t>
        </r>
        <r>
          <rPr>
            <sz val="9"/>
            <color indexed="81"/>
            <rFont val="宋体"/>
            <family val="3"/>
            <charset val="134"/>
          </rPr>
          <t xml:space="preserve">
</t>
        </r>
      </text>
    </comment>
    <comment ref="O115" authorId="0">
      <text>
        <r>
          <rPr>
            <b/>
            <sz val="9"/>
            <color indexed="81"/>
            <rFont val="宋体"/>
            <family val="3"/>
            <charset val="134"/>
          </rPr>
          <t>Issue #2</t>
        </r>
        <r>
          <rPr>
            <sz val="9"/>
            <color indexed="81"/>
            <rFont val="宋体"/>
            <family val="3"/>
            <charset val="134"/>
          </rPr>
          <t xml:space="preserve">
</t>
        </r>
      </text>
    </comment>
    <comment ref="L120" authorId="0">
      <text>
        <r>
          <rPr>
            <b/>
            <sz val="9"/>
            <color indexed="81"/>
            <rFont val="宋体"/>
            <family val="3"/>
            <charset val="134"/>
          </rPr>
          <t>Issue #4</t>
        </r>
      </text>
    </comment>
    <comment ref="O120" authorId="0">
      <text>
        <r>
          <rPr>
            <b/>
            <sz val="9"/>
            <color indexed="81"/>
            <rFont val="宋体"/>
            <family val="3"/>
            <charset val="134"/>
          </rPr>
          <t>Issue #1, #2</t>
        </r>
      </text>
    </comment>
    <comment ref="P120" authorId="0">
      <text>
        <r>
          <rPr>
            <b/>
            <sz val="9"/>
            <color indexed="81"/>
            <rFont val="宋体"/>
            <family val="3"/>
            <charset val="134"/>
          </rPr>
          <t>Issue #4</t>
        </r>
      </text>
    </comment>
  </commentList>
</comments>
</file>

<file path=xl/sharedStrings.xml><?xml version="1.0" encoding="utf-8"?>
<sst xmlns="http://schemas.openxmlformats.org/spreadsheetml/2006/main" count="3218" uniqueCount="277">
  <si>
    <t>Test Plan Process</t>
    <phoneticPr fontId="3" type="noConversion"/>
  </si>
  <si>
    <t xml:space="preserve">                  OS   
Test Item                 </t>
    <phoneticPr fontId="3" type="noConversion"/>
  </si>
  <si>
    <t>Total</t>
    <phoneticPr fontId="3" type="noConversion"/>
  </si>
  <si>
    <t>Pass</t>
    <phoneticPr fontId="3" type="noConversion"/>
  </si>
  <si>
    <t>Fail</t>
    <phoneticPr fontId="3" type="noConversion"/>
  </si>
  <si>
    <t>Not Support</t>
    <phoneticPr fontId="3" type="noConversion"/>
  </si>
  <si>
    <t>Finish
Percent</t>
    <phoneticPr fontId="3" type="noConversion"/>
  </si>
  <si>
    <r>
      <t>I</t>
    </r>
    <r>
      <rPr>
        <b/>
        <sz val="14"/>
        <rFont val="Arial Unicode MS"/>
        <family val="2"/>
      </rPr>
      <t>ssue Status</t>
    </r>
    <phoneticPr fontId="3" type="noConversion"/>
  </si>
  <si>
    <t xml:space="preserve">          Priority
Fix Status</t>
    <phoneticPr fontId="3" type="noConversion"/>
  </si>
  <si>
    <r>
      <t>T</t>
    </r>
    <r>
      <rPr>
        <b/>
        <sz val="12"/>
        <rFont val="Arial Unicode MS"/>
        <family val="2"/>
      </rPr>
      <t>otal bugs</t>
    </r>
    <phoneticPr fontId="3" type="noConversion"/>
  </si>
  <si>
    <t>P0</t>
    <phoneticPr fontId="3" type="noConversion"/>
  </si>
  <si>
    <t>P1</t>
    <phoneticPr fontId="3" type="noConversion"/>
  </si>
  <si>
    <t>P2</t>
    <phoneticPr fontId="3" type="noConversion"/>
  </si>
  <si>
    <t>P3</t>
    <phoneticPr fontId="3" type="noConversion"/>
  </si>
  <si>
    <t>P4</t>
    <phoneticPr fontId="3" type="noConversion"/>
  </si>
  <si>
    <t>P?</t>
    <phoneticPr fontId="3" type="noConversion"/>
  </si>
  <si>
    <t>Fixed</t>
    <phoneticPr fontId="3" type="noConversion"/>
  </si>
  <si>
    <t>Fix in the 
progress</t>
    <phoneticPr fontId="3" type="noConversion"/>
  </si>
  <si>
    <t>Won't be fixed</t>
    <phoneticPr fontId="3" type="noConversion"/>
  </si>
  <si>
    <r>
      <t>T</t>
    </r>
    <r>
      <rPr>
        <b/>
        <sz val="12"/>
        <rFont val="Arial Unicode MS"/>
        <family val="2"/>
      </rPr>
      <t>otal</t>
    </r>
    <phoneticPr fontId="3" type="noConversion"/>
  </si>
  <si>
    <t>Fix Percent</t>
    <phoneticPr fontId="3" type="noConversion"/>
  </si>
  <si>
    <t>SW Config</t>
    <phoneticPr fontId="3" type="noConversion"/>
  </si>
  <si>
    <t>OS information</t>
    <phoneticPr fontId="3" type="noConversion"/>
  </si>
  <si>
    <t>W7 32-bit</t>
    <phoneticPr fontId="3" type="noConversion"/>
  </si>
  <si>
    <t>W7 64-bit</t>
    <phoneticPr fontId="3" type="noConversion"/>
  </si>
  <si>
    <t>XP SP3</t>
    <phoneticPr fontId="3" type="noConversion"/>
  </si>
  <si>
    <t>Vista</t>
    <phoneticPr fontId="3" type="noConversion"/>
  </si>
  <si>
    <t>Model</t>
  </si>
  <si>
    <t>laptop
Lenovo</t>
    <phoneticPr fontId="3" type="noConversion"/>
  </si>
  <si>
    <t>desktop
Lenovo</t>
    <phoneticPr fontId="3" type="noConversion"/>
  </si>
  <si>
    <t xml:space="preserve"> DIY</t>
    <phoneticPr fontId="3" type="noConversion"/>
  </si>
  <si>
    <t>DIY</t>
    <phoneticPr fontId="3" type="noConversion"/>
  </si>
  <si>
    <t>Language</t>
    <phoneticPr fontId="3" type="noConversion"/>
  </si>
  <si>
    <t>EN</t>
    <phoneticPr fontId="3" type="noConversion"/>
  </si>
  <si>
    <t>Tester</t>
    <phoneticPr fontId="3" type="noConversion"/>
  </si>
  <si>
    <t>Date</t>
    <phoneticPr fontId="3" type="noConversion"/>
  </si>
  <si>
    <t>Test Result Status</t>
    <phoneticPr fontId="3" type="noConversion"/>
  </si>
  <si>
    <t>NUMBER OF TESTS IN PLAN</t>
    <phoneticPr fontId="3" type="noConversion"/>
  </si>
  <si>
    <t>NUMBER OF TESTS PASSED</t>
    <phoneticPr fontId="3" type="noConversion"/>
  </si>
  <si>
    <t>NUMBER OF TESTS FAILED</t>
    <phoneticPr fontId="3" type="noConversion"/>
  </si>
  <si>
    <t>NUMBER OF TESTS NOT SUPPORT</t>
    <phoneticPr fontId="3" type="noConversion"/>
  </si>
  <si>
    <t>NUMBER OF TESTS NOT TESTED</t>
    <phoneticPr fontId="3" type="noConversion"/>
  </si>
  <si>
    <t>Restore the OS before testing.</t>
  </si>
  <si>
    <t>Open Issue Summary List</t>
  </si>
  <si>
    <t>Issue NO.</t>
    <phoneticPr fontId="3" type="noConversion"/>
  </si>
  <si>
    <t>Item</t>
    <phoneticPr fontId="3" type="noConversion"/>
  </si>
  <si>
    <r>
      <t>D</t>
    </r>
    <r>
      <rPr>
        <b/>
        <sz val="12"/>
        <rFont val="Arial Unicode MS"/>
        <family val="2"/>
      </rPr>
      <t>escription</t>
    </r>
    <phoneticPr fontId="3" type="noConversion"/>
  </si>
  <si>
    <r>
      <t>P</t>
    </r>
    <r>
      <rPr>
        <b/>
        <sz val="12"/>
        <rFont val="Arial Unicode MS"/>
        <family val="2"/>
      </rPr>
      <t>icture</t>
    </r>
    <phoneticPr fontId="3" type="noConversion"/>
  </si>
  <si>
    <t>log-in 
version</t>
    <phoneticPr fontId="3" type="noConversion"/>
  </si>
  <si>
    <t>log-in 
date</t>
    <phoneticPr fontId="3" type="noConversion"/>
  </si>
  <si>
    <t>Issue Status</t>
    <phoneticPr fontId="3" type="noConversion"/>
  </si>
  <si>
    <t>Priority</t>
    <phoneticPr fontId="3" type="noConversion"/>
  </si>
  <si>
    <t>Closed
Fixed</t>
    <phoneticPr fontId="3" type="noConversion"/>
  </si>
  <si>
    <r>
      <t>W</t>
    </r>
    <r>
      <rPr>
        <b/>
        <sz val="12"/>
        <rFont val="Arial Unicode MS"/>
        <family val="2"/>
      </rPr>
      <t>on't be fixed</t>
    </r>
    <phoneticPr fontId="3" type="noConversion"/>
  </si>
  <si>
    <t>Closed
Version</t>
    <phoneticPr fontId="3" type="noConversion"/>
  </si>
  <si>
    <t>Closed
Day</t>
    <phoneticPr fontId="3" type="noConversion"/>
  </si>
  <si>
    <t xml:space="preserve">              Priority
Fix Status</t>
    <phoneticPr fontId="3" type="noConversion"/>
  </si>
  <si>
    <t>Total bugs</t>
    <phoneticPr fontId="3" type="noConversion"/>
  </si>
  <si>
    <t>P0</t>
    <phoneticPr fontId="3" type="noConversion"/>
  </si>
  <si>
    <t>P1</t>
    <phoneticPr fontId="3" type="noConversion"/>
  </si>
  <si>
    <t>P2</t>
    <phoneticPr fontId="3" type="noConversion"/>
  </si>
  <si>
    <t>P3</t>
    <phoneticPr fontId="3" type="noConversion"/>
  </si>
  <si>
    <t>P4</t>
    <phoneticPr fontId="3" type="noConversion"/>
  </si>
  <si>
    <t>P?</t>
    <phoneticPr fontId="3" type="noConversion"/>
  </si>
  <si>
    <t>Fixed</t>
    <phoneticPr fontId="3" type="noConversion"/>
  </si>
  <si>
    <t>Fix in the 
progress</t>
    <phoneticPr fontId="3" type="noConversion"/>
  </si>
  <si>
    <t>Won't be fixed</t>
    <phoneticPr fontId="3" type="noConversion"/>
  </si>
  <si>
    <t>Total</t>
    <phoneticPr fontId="3" type="noConversion"/>
  </si>
  <si>
    <t>Notes:</t>
    <phoneticPr fontId="3" type="noConversion"/>
  </si>
  <si>
    <t>P0,"Immediate!": gates launch/required for launch</t>
    <phoneticPr fontId="3" type="noConversion"/>
  </si>
  <si>
    <t>P1,"ASAP": Most desirable</t>
    <phoneticPr fontId="3" type="noConversion"/>
  </si>
  <si>
    <t>P2,"Normal": Desirable/should-have</t>
    <phoneticPr fontId="3" type="noConversion"/>
  </si>
  <si>
    <t>P3,"Lower Priority": Nice-to-have, but not required</t>
    <phoneticPr fontId="3" type="noConversion"/>
  </si>
  <si>
    <t>P4,"No Priority": Don't care at all if it never gets done</t>
    <phoneticPr fontId="3" type="noConversion"/>
  </si>
  <si>
    <t>P</t>
    <phoneticPr fontId="3" type="noConversion"/>
  </si>
  <si>
    <t>1.0.3</t>
    <phoneticPr fontId="1" type="noConversion"/>
  </si>
  <si>
    <t>Cathy</t>
    <phoneticPr fontId="1" type="noConversion"/>
  </si>
  <si>
    <t>BMD100</t>
    <phoneticPr fontId="1" type="noConversion"/>
  </si>
  <si>
    <t>Helen</t>
    <phoneticPr fontId="1" type="noConversion"/>
  </si>
  <si>
    <t>Cathy</t>
    <phoneticPr fontId="1" type="noConversion"/>
  </si>
  <si>
    <t>1.0.0.5</t>
    <phoneticPr fontId="1" type="noConversion"/>
  </si>
  <si>
    <t>w8 64-bit</t>
    <phoneticPr fontId="1" type="noConversion"/>
  </si>
  <si>
    <r>
      <t>F</t>
    </r>
    <r>
      <rPr>
        <b/>
        <sz val="12"/>
        <color theme="0"/>
        <rFont val="宋体"/>
        <family val="3"/>
        <charset val="134"/>
      </rPr>
      <t>ixed Percent</t>
    </r>
    <phoneticPr fontId="3" type="noConversion"/>
  </si>
  <si>
    <t>Mac 10.8</t>
    <phoneticPr fontId="3" type="noConversion"/>
  </si>
  <si>
    <t>Mac Air</t>
    <phoneticPr fontId="3" type="noConversion"/>
  </si>
  <si>
    <t>Mac</t>
    <phoneticPr fontId="1" type="noConversion"/>
  </si>
  <si>
    <t>MindSet Version:</t>
    <phoneticPr fontId="3" type="noConversion"/>
  </si>
  <si>
    <t>NeuroBoy</t>
    <phoneticPr fontId="3" type="noConversion"/>
  </si>
  <si>
    <t>NeuroBoy Version:</t>
    <phoneticPr fontId="3" type="noConversion"/>
  </si>
  <si>
    <t>Enter into the NeuroBoy.</t>
    <phoneticPr fontId="3" type="noConversion"/>
  </si>
  <si>
    <t>X</t>
    <phoneticPr fontId="3" type="noConversion"/>
  </si>
  <si>
    <t>Change the Screen resolution and Graphics quality.Make sure there are no errors.</t>
    <phoneticPr fontId="3" type="noConversion"/>
  </si>
  <si>
    <t>Enable or disable the windowed button .</t>
    <phoneticPr fontId="3" type="noConversion"/>
  </si>
  <si>
    <t>Choose the "Input".Change any button ,such as "Primary" and "Secondary".If all of them can be repalced.</t>
    <phoneticPr fontId="3" type="noConversion"/>
  </si>
  <si>
    <t>Click the"Quit" to close it successfully.</t>
    <phoneticPr fontId="3" type="noConversion"/>
  </si>
  <si>
    <t>Enter it again.</t>
    <phoneticPr fontId="3" type="noConversion"/>
  </si>
  <si>
    <t>Tutorial</t>
    <phoneticPr fontId="3" type="noConversion"/>
  </si>
  <si>
    <t>Click "Play" to begin it successfully.</t>
    <phoneticPr fontId="3" type="noConversion"/>
  </si>
  <si>
    <t>X</t>
    <phoneticPr fontId="3" type="noConversion"/>
  </si>
  <si>
    <t>Enter into "Tutorial",left click the screen to continue.</t>
    <phoneticPr fontId="3" type="noConversion"/>
  </si>
  <si>
    <t>According the introduction to put on your headset.</t>
    <phoneticPr fontId="3" type="noConversion"/>
  </si>
  <si>
    <t>Look at the "Wave Quality" and "Connect", if it is connected successfully,click to paly the gameplay tutorial.</t>
    <phoneticPr fontId="3" type="noConversion"/>
  </si>
  <si>
    <t>Click any button to begin it.</t>
    <phoneticPr fontId="3" type="noConversion"/>
  </si>
  <si>
    <t>Use WASD keyboard  controls to move your character.</t>
    <phoneticPr fontId="3" type="noConversion"/>
  </si>
  <si>
    <t>The arrow keys work too.Give it a go.</t>
    <phoneticPr fontId="3" type="noConversion"/>
  </si>
  <si>
    <t>Keep moving forward once you've tried it out.Challenges await.</t>
    <phoneticPr fontId="3" type="noConversion"/>
  </si>
  <si>
    <t>It will show completely.</t>
    <phoneticPr fontId="3" type="noConversion"/>
  </si>
  <si>
    <t>Click on the "Pow!"(magenta) icon in the sidebar.</t>
    <phoneticPr fontId="3" type="noConversion"/>
  </si>
  <si>
    <t>Click and hold the mouse button on the crate in front of you.A "charge meter" overlay will appear.</t>
    <phoneticPr fontId="3" type="noConversion"/>
  </si>
  <si>
    <t>Maintain a high level of concentration to "charge" up the meter.</t>
    <phoneticPr fontId="3" type="noConversion"/>
  </si>
  <si>
    <t>Release the mouse button to release your charge on the object.</t>
    <phoneticPr fontId="3" type="noConversion"/>
  </si>
  <si>
    <t>Click on the "Float" (green feature) icon on the sidebar.</t>
    <phoneticPr fontId="3" type="noConversion"/>
  </si>
  <si>
    <t>Click  on the crate in front of you.</t>
    <phoneticPr fontId="3" type="noConversion"/>
  </si>
  <si>
    <t>Relax yourself to increase your level of meditation.Closing your eyes often helps.</t>
    <phoneticPr fontId="3" type="noConversion"/>
  </si>
  <si>
    <t>Click on the "Burn" (orange candle) icon in the sidebar.</t>
    <phoneticPr fontId="3" type="noConversion"/>
  </si>
  <si>
    <t>Click on the crate in front of you.</t>
    <phoneticPr fontId="3" type="noConversion"/>
  </si>
  <si>
    <t>Keep your concentration level high to maintain a high level of burn.</t>
    <phoneticPr fontId="3" type="noConversion"/>
  </si>
  <si>
    <t>Go ahead and past the wall.</t>
    <phoneticPr fontId="3" type="noConversion"/>
  </si>
  <si>
    <t>Then you will reach the Arena Park.</t>
    <phoneticPr fontId="3" type="noConversion"/>
  </si>
  <si>
    <t>Durning the game, press the ESC key to back to main menu or quit.</t>
    <phoneticPr fontId="3" type="noConversion"/>
  </si>
  <si>
    <t>Press ESC key again, you'll be able to return to the game.</t>
    <phoneticPr fontId="3" type="noConversion"/>
  </si>
  <si>
    <t>Enter the Arena Park</t>
    <phoneticPr fontId="3" type="noConversion"/>
  </si>
  <si>
    <t>Click any mouse button to start playing.</t>
    <phoneticPr fontId="3" type="noConversion"/>
  </si>
  <si>
    <t>Click the "red magnet",all things would be traction come.Such as balls,cars ,chairs and so on.</t>
    <phoneticPr fontId="3" type="noConversion"/>
  </si>
  <si>
    <t>Click the "magenta pow",the things would be pushed.</t>
    <phoneticPr fontId="3" type="noConversion"/>
  </si>
  <si>
    <t>Click the  "green float",the things would be lifted.</t>
    <phoneticPr fontId="3" type="noConversion"/>
  </si>
  <si>
    <t>Click the "orange candle",balls cars and some other things would be burned.</t>
    <phoneticPr fontId="3" type="noConversion"/>
  </si>
  <si>
    <t>Right click the mouse button,remove the mouse,the perspective of player will be changed.</t>
    <phoneticPr fontId="3" type="noConversion"/>
  </si>
  <si>
    <t>If use the mouse wheel at the same time, the frames will be zoom in and out.</t>
    <phoneticPr fontId="3" type="noConversion"/>
  </si>
  <si>
    <t>Use the WASD keyboard controls to move the player.</t>
    <phoneticPr fontId="3" type="noConversion"/>
  </si>
  <si>
    <t>The character can reach every corner in fence.</t>
    <phoneticPr fontId="3" type="noConversion"/>
  </si>
  <si>
    <t>Click the magnet or pow or float or candle,then make the player run away.</t>
    <phoneticPr fontId="3" type="noConversion"/>
  </si>
  <si>
    <t>If the player runs far away,the down-lead will be disappeared.</t>
    <phoneticPr fontId="3" type="noConversion"/>
  </si>
  <si>
    <t>Then the character run back again, the down-lead will occur.</t>
    <phoneticPr fontId="3" type="noConversion"/>
  </si>
  <si>
    <t>The concentrate level will be keep changing if the wave Quality is well.</t>
    <phoneticPr fontId="3" type="noConversion"/>
  </si>
  <si>
    <t>If the Character is knocked or pressured, the health level in right sidebar will be lessened.</t>
    <phoneticPr fontId="3" type="noConversion"/>
  </si>
  <si>
    <t>When the health level is empty,the game will be over.</t>
    <phoneticPr fontId="3" type="noConversion"/>
  </si>
  <si>
    <t>Quit</t>
    <phoneticPr fontId="3" type="noConversion"/>
  </si>
  <si>
    <t>Click "Quit" button  to exit.</t>
    <phoneticPr fontId="3" type="noConversion"/>
  </si>
  <si>
    <t>BrainWave Visualizer</t>
    <phoneticPr fontId="3" type="noConversion"/>
  </si>
  <si>
    <t>BrainWave Visualizer Version:</t>
    <phoneticPr fontId="3" type="noConversion"/>
  </si>
  <si>
    <t>Chart</t>
    <phoneticPr fontId="3" type="noConversion"/>
  </si>
  <si>
    <t xml:space="preserve">Click the spectrum ,look at the waveform changes. </t>
    <phoneticPr fontId="3" type="noConversion"/>
  </si>
  <si>
    <t>X</t>
    <phoneticPr fontId="3" type="noConversion"/>
  </si>
  <si>
    <t>There will be only the circular chart on th screen.</t>
    <phoneticPr fontId="3" type="noConversion"/>
  </si>
  <si>
    <t>Click on the power spectrum ,you'll see the spectral lines keep changing.</t>
    <phoneticPr fontId="3" type="noConversion"/>
  </si>
  <si>
    <t>Click the power spectrum again,it will return to the main page.</t>
    <phoneticPr fontId="3" type="noConversion"/>
  </si>
  <si>
    <t>Click on the attention or meditation meter, the level will change follow your attention or meditation.</t>
    <phoneticPr fontId="3" type="noConversion"/>
  </si>
  <si>
    <t>Click every button on the page, you will get an instruction about the button.</t>
    <phoneticPr fontId="3" type="noConversion"/>
  </si>
  <si>
    <t>Press ESC key, from this page, the user can change the language and options.</t>
    <phoneticPr fontId="3" type="noConversion"/>
  </si>
  <si>
    <t>Dynamic</t>
    <phoneticPr fontId="3" type="noConversion"/>
  </si>
  <si>
    <t>On the page,there will be only the waveform.</t>
    <phoneticPr fontId="3" type="noConversion"/>
  </si>
  <si>
    <t>If you click one of the three icons on the middle and you will be able to enter any of the three.</t>
    <phoneticPr fontId="3" type="noConversion"/>
  </si>
  <si>
    <t>Game</t>
    <phoneticPr fontId="3" type="noConversion"/>
  </si>
  <si>
    <t>Click the game button on the page.</t>
    <phoneticPr fontId="3" type="noConversion"/>
  </si>
  <si>
    <t>Focus your attention, the barrel will be burned.</t>
    <phoneticPr fontId="3" type="noConversion"/>
  </si>
  <si>
    <t xml:space="preserve">Right click the mouse and remove the mouse, it can change your perspetive </t>
    <phoneticPr fontId="3" type="noConversion"/>
  </si>
  <si>
    <t>Click "Float".</t>
    <phoneticPr fontId="3" type="noConversion"/>
  </si>
  <si>
    <t>If you relex, the ball will float.</t>
    <phoneticPr fontId="3" type="noConversion"/>
  </si>
  <si>
    <t>On the top_left corner,it will record the "float time" and "float height".</t>
    <phoneticPr fontId="3" type="noConversion"/>
  </si>
  <si>
    <t>Every time you play the game, the data will replaced.</t>
    <phoneticPr fontId="3" type="noConversion"/>
  </si>
  <si>
    <t>The attention or meditation level will keep changing on the bottom.</t>
    <phoneticPr fontId="3" type="noConversion"/>
  </si>
  <si>
    <t>The Music Player</t>
    <phoneticPr fontId="3" type="noConversion"/>
  </si>
  <si>
    <t>Run the iTune durning the game. (If the system is the XP, the users must start the BV firstly.)</t>
    <phoneticPr fontId="3" type="noConversion"/>
  </si>
  <si>
    <t>On the BV screen, you'll see the song, which is just the playing one.</t>
    <phoneticPr fontId="3" type="noConversion"/>
  </si>
  <si>
    <t>Click the record button, wait a monent, end it.</t>
    <phoneticPr fontId="3" type="noConversion"/>
  </si>
  <si>
    <t>Then click the play button, you'll be able to see the report,which one is recorded just now.</t>
    <phoneticPr fontId="3" type="noConversion"/>
  </si>
  <si>
    <t>Plug the CD and it can pop up the info for the user to start to install the MindSet.</t>
    <phoneticPr fontId="1" type="noConversion"/>
  </si>
  <si>
    <t>Select the proper language to start installing.</t>
    <phoneticPr fontId="1" type="noConversion"/>
  </si>
  <si>
    <t>V2.00</t>
    <phoneticPr fontId="1" type="noConversion"/>
  </si>
  <si>
    <t>At the end of the installation, it will install the Toshiba BT driver.</t>
    <phoneticPr fontId="1" type="noConversion"/>
  </si>
  <si>
    <t>Finish the BT and MindSet installations successfullly.</t>
    <phoneticPr fontId="1" type="noConversion"/>
  </si>
  <si>
    <t>The user could choose the folder of the program's shortcuts.</t>
    <phoneticPr fontId="1" type="noConversion"/>
  </si>
  <si>
    <t>Turn on the headset and pair it to the computer as the "QuickStart".</t>
    <phoneticPr fontId="1" type="noConversion"/>
  </si>
  <si>
    <t>Install MindSet Disc Check</t>
    <phoneticPr fontId="1" type="noConversion"/>
  </si>
  <si>
    <t>Uninstall MindSet Disc Check</t>
    <phoneticPr fontId="1" type="noConversion"/>
  </si>
  <si>
    <t>Reinstall MindSet Disc Check</t>
    <phoneticPr fontId="1" type="noConversion"/>
  </si>
  <si>
    <t>Install the CD completely.</t>
    <phoneticPr fontId="1" type="noConversion"/>
  </si>
  <si>
    <t>Don't uninstall the game, and install it through the CD again, make sure it installed succcessfully.</t>
    <phoneticPr fontId="1" type="noConversion"/>
  </si>
  <si>
    <t>2.1.1</t>
    <phoneticPr fontId="3" type="noConversion"/>
  </si>
  <si>
    <t>2.1.2</t>
    <phoneticPr fontId="3" type="noConversion"/>
  </si>
  <si>
    <t>2.1.3</t>
    <phoneticPr fontId="3" type="noConversion"/>
  </si>
  <si>
    <t>2.2.1</t>
    <phoneticPr fontId="3" type="noConversion"/>
  </si>
  <si>
    <t>2.2.2</t>
    <phoneticPr fontId="3" type="noConversion"/>
  </si>
  <si>
    <t>2.2.3</t>
    <phoneticPr fontId="3" type="noConversion"/>
  </si>
  <si>
    <t>2.2.4</t>
    <phoneticPr fontId="3" type="noConversion"/>
  </si>
  <si>
    <t>Free Test</t>
    <phoneticPr fontId="1" type="noConversion"/>
  </si>
  <si>
    <t>Document Test</t>
    <phoneticPr fontId="1" type="noConversion"/>
  </si>
  <si>
    <t>Apps Test</t>
    <phoneticPr fontId="1" type="noConversion"/>
  </si>
  <si>
    <t>Install/Uninstall/Reinstall Test</t>
    <phoneticPr fontId="1" type="noConversion"/>
  </si>
  <si>
    <t>Go to the "C/Program Files(x86)/NeuroSky" folder, click the uninstall file, the game will be 
uninstalled completely.</t>
    <phoneticPr fontId="1" type="noConversion"/>
  </si>
  <si>
    <t>Check the files' content is right.</t>
    <phoneticPr fontId="1" type="noConversion"/>
  </si>
  <si>
    <t>Tester could test the software by himself for about 10 minutes.</t>
    <phoneticPr fontId="3" type="noConversion"/>
  </si>
  <si>
    <t>Follow the instruction to finish the installation process step by step.</t>
    <phoneticPr fontId="1" type="noConversion"/>
  </si>
  <si>
    <t>To move the camera.Hold the right mouse button down and drag the mouse.To zoom in and out,
use the mouse wheel.</t>
    <phoneticPr fontId="3" type="noConversion"/>
  </si>
  <si>
    <t>W8 64-bit</t>
    <phoneticPr fontId="1" type="noConversion"/>
  </si>
  <si>
    <t>MindSet MAC ID</t>
    <phoneticPr fontId="3" type="noConversion"/>
  </si>
  <si>
    <t>Documentation Test</t>
    <phoneticPr fontId="1" type="noConversion"/>
  </si>
  <si>
    <t>P</t>
    <phoneticPr fontId="1" type="noConversion"/>
  </si>
  <si>
    <t>#1</t>
    <phoneticPr fontId="1" type="noConversion"/>
  </si>
  <si>
    <t>This part should cover TOP1 popular NeuroSky Product on this platform</t>
    <phoneticPr fontId="3" type="noConversion"/>
  </si>
  <si>
    <t>MindWave Mobile 2.1.9</t>
    <phoneticPr fontId="1" type="noConversion"/>
  </si>
  <si>
    <t>MindWave 1.1.13</t>
    <phoneticPr fontId="1" type="noConversion"/>
  </si>
  <si>
    <t>Install NeuroSky Product1 on the equipment and make sure it works ok.</t>
    <phoneticPr fontId="3" type="noConversion"/>
  </si>
  <si>
    <t>Install PUT(Product under testing) on the equipment and make sure no error or warning message durning the installprocess.</t>
    <phoneticPr fontId="3" type="noConversion"/>
  </si>
  <si>
    <t>Play All PUT apps/games, make sure no abnormal to open, play and close apps/games.</t>
    <phoneticPr fontId="3" type="noConversion"/>
  </si>
  <si>
    <t>Play NeuroSky Product1 apps/games, make sure no abnormal to open, play and close apps/games.</t>
    <phoneticPr fontId="3" type="noConversion"/>
  </si>
  <si>
    <t>Uninstall PUT from the equipment and make sure no error or warning message durning the uninstall process.</t>
    <phoneticPr fontId="3" type="noConversion"/>
  </si>
  <si>
    <t>Make sue All PUT apps/games are uninstalled successfully.</t>
    <phoneticPr fontId="3" type="noConversion"/>
  </si>
  <si>
    <t>Make sue NeuroSky Poduct1 still works ok after PUT unintalled.</t>
    <phoneticPr fontId="3" type="noConversion"/>
  </si>
  <si>
    <t>Uninstall NeuroSky Product1 from the equipment and make sure no error or warning message durning the uninstall process.</t>
    <phoneticPr fontId="3" type="noConversion"/>
  </si>
  <si>
    <t xml:space="preserve"> Compability Test</t>
    <phoneticPr fontId="3" type="noConversion"/>
  </si>
  <si>
    <t>Please write down NeuroSky Product's name, version here.  MWM, V2.1.9</t>
    <phoneticPr fontId="3" type="noConversion"/>
  </si>
  <si>
    <t>#2</t>
    <phoneticPr fontId="1" type="noConversion"/>
  </si>
  <si>
    <t>Version</t>
    <phoneticPr fontId="3" type="noConversion"/>
  </si>
  <si>
    <t>Mac 10.8.2</t>
    <phoneticPr fontId="1" type="noConversion"/>
  </si>
  <si>
    <t>?</t>
    <phoneticPr fontId="3" type="noConversion"/>
  </si>
  <si>
    <t>F</t>
    <phoneticPr fontId="1" type="noConversion"/>
  </si>
  <si>
    <t>Cathy</t>
    <phoneticPr fontId="1" type="noConversion"/>
  </si>
  <si>
    <t>NeuroBoy Crash</t>
    <phoneticPr fontId="1" type="noConversion"/>
  </si>
  <si>
    <t>#3</t>
    <phoneticPr fontId="1" type="noConversion"/>
  </si>
  <si>
    <t>#4</t>
    <phoneticPr fontId="1" type="noConversion"/>
  </si>
  <si>
    <t>Mac 10.8</t>
    <phoneticPr fontId="1" type="noConversion"/>
  </si>
  <si>
    <t xml:space="preserve">Win 8 </t>
    <phoneticPr fontId="1" type="noConversion"/>
  </si>
  <si>
    <t>In the Windows 8, the headset can't connect to the app. It happened only one time during the testing.</t>
    <phoneticPr fontId="1" type="noConversion"/>
  </si>
  <si>
    <t>The NB can't be started in the Mac 10.8.2. It crashed.  But in the Mac 10.8, it works well.</t>
    <phoneticPr fontId="1" type="noConversion"/>
  </si>
  <si>
    <t>The BVcan't be started in the Mac 10.8.2. It crashed.  But in the Mac 10.8, it works well.</t>
    <phoneticPr fontId="1" type="noConversion"/>
  </si>
  <si>
    <t>BV Crash</t>
    <phoneticPr fontId="1" type="noConversion"/>
  </si>
  <si>
    <t>Connection/Win 8</t>
    <phoneticPr fontId="1" type="noConversion"/>
  </si>
  <si>
    <t>Connection/Mac 10.8</t>
    <phoneticPr fontId="1" type="noConversion"/>
  </si>
  <si>
    <t>In the Mac 10.8, the fail rate of the headset can't connect to the app is about 4/8. When headset is disconnected, the user could choose the demo mode to play it.</t>
    <phoneticPr fontId="1" type="noConversion"/>
  </si>
  <si>
    <t>Mac 10.6.8</t>
    <phoneticPr fontId="3" type="noConversion"/>
  </si>
  <si>
    <t>iMac</t>
    <phoneticPr fontId="3" type="noConversion"/>
  </si>
  <si>
    <t>XP SP3</t>
    <phoneticPr fontId="1" type="noConversion"/>
  </si>
  <si>
    <t>Vista 32-bit</t>
    <phoneticPr fontId="1" type="noConversion"/>
  </si>
  <si>
    <t>W7 32-bit</t>
    <phoneticPr fontId="1" type="noConversion"/>
  </si>
  <si>
    <t>W7 64-bit</t>
    <phoneticPr fontId="1" type="noConversion"/>
  </si>
  <si>
    <t>W8 32-bit</t>
    <phoneticPr fontId="1" type="noConversion"/>
  </si>
  <si>
    <t>X</t>
    <phoneticPr fontId="3" type="noConversion"/>
  </si>
  <si>
    <t>Or uninstall it from control panel.</t>
    <phoneticPr fontId="1" type="noConversion"/>
  </si>
  <si>
    <t>Go to the "C/Program Files(x86)/NeuroSky/Manuals" folder, there are four files in it, BrainWave 
Visualizer User Guide, MindSet_instruction_manual, quickstart and The Adventures of 
NeuroBoy User Guide.</t>
    <phoneticPr fontId="1" type="noConversion"/>
  </si>
  <si>
    <t>Mac 10.7.5</t>
    <phoneticPr fontId="3" type="noConversion"/>
  </si>
  <si>
    <t>Mac 10.8.2</t>
    <phoneticPr fontId="3" type="noConversion"/>
  </si>
  <si>
    <t>10.8.2</t>
    <phoneticPr fontId="1" type="noConversion"/>
  </si>
  <si>
    <t>10.6.8</t>
    <phoneticPr fontId="1" type="noConversion"/>
  </si>
  <si>
    <t>10.7.5</t>
    <phoneticPr fontId="1" type="noConversion"/>
  </si>
  <si>
    <t>F</t>
    <phoneticPr fontId="1" type="noConversion"/>
  </si>
  <si>
    <t>V2.01</t>
    <phoneticPr fontId="1" type="noConversion"/>
  </si>
  <si>
    <t>V 2.01</t>
    <phoneticPr fontId="1" type="noConversion"/>
  </si>
  <si>
    <t>Y</t>
    <phoneticPr fontId="1" type="noConversion"/>
  </si>
  <si>
    <t>There are four files in Documentation folder, BrainWave Visualizer User Guide, MindSet_instruction_manual, quickstart and The Adventures of NeuroBoy User Guide.</t>
    <phoneticPr fontId="1" type="noConversion"/>
  </si>
  <si>
    <t>Install/Uninstall/Reinstall Test</t>
    <phoneticPr fontId="1" type="noConversion"/>
  </si>
  <si>
    <t>Finish the MindSet installation with no error.</t>
    <phoneticPr fontId="1" type="noConversion"/>
  </si>
  <si>
    <t>Click Mindset.dmg to open the installer window.</t>
    <phoneticPr fontId="1" type="noConversion"/>
  </si>
  <si>
    <t>Click setup to start the installation.</t>
    <phoneticPr fontId="1" type="noConversion"/>
  </si>
  <si>
    <t>Turn on the headset and pair it to the computer following the "QuickStart".</t>
    <phoneticPr fontId="1" type="noConversion"/>
  </si>
  <si>
    <t>After installation, there's a MindSet folder in the Application. Check if it has 4 items, NeuroBoy, BrainWave Visualizer, Documentation and Utility.</t>
    <phoneticPr fontId="1" type="noConversion"/>
  </si>
  <si>
    <t>Install</t>
    <phoneticPr fontId="3" type="noConversion"/>
  </si>
  <si>
    <t>Uninstall</t>
    <phoneticPr fontId="3" type="noConversion"/>
  </si>
  <si>
    <t>Reinstall</t>
    <phoneticPr fontId="3" type="noConversion"/>
  </si>
  <si>
    <t>Don't remove Mindset,over-install it .Check if it can be installed successfully.</t>
    <phoneticPr fontId="3" type="noConversion"/>
  </si>
  <si>
    <t>BV, Neuroboy and TGC are all have function.</t>
    <phoneticPr fontId="1" type="noConversion"/>
  </si>
  <si>
    <t>Remove the Mindset folder to trash.</t>
    <phoneticPr fontId="1" type="noConversion"/>
  </si>
  <si>
    <t>And TGC will be auto run and shown.</t>
    <phoneticPr fontId="1" type="noConversion"/>
  </si>
  <si>
    <t>P</t>
    <phoneticPr fontId="1" type="noConversion"/>
  </si>
  <si>
    <t>Check the TGC status. When it connected to the app, the icon is blue. When it disconnected to the app, the icon is grey. When it tried to connect to app but failed, the icon is red.</t>
    <phoneticPr fontId="1" type="noConversion"/>
  </si>
  <si>
    <t>Check the perference of TGC.</t>
    <phoneticPr fontId="1" type="noConversion"/>
  </si>
  <si>
    <t>F</t>
    <phoneticPr fontId="3" type="noConversion"/>
  </si>
  <si>
    <t>#5</t>
    <phoneticPr fontId="1" type="noConversion"/>
  </si>
  <si>
    <t>TGC</t>
    <phoneticPr fontId="1" type="noConversion"/>
  </si>
  <si>
    <t>Mac</t>
    <phoneticPr fontId="1" type="noConversion"/>
  </si>
  <si>
    <t xml:space="preserve">Total plans
 of Mac </t>
    <phoneticPr fontId="3" type="noConversion"/>
  </si>
  <si>
    <t>?</t>
    <phoneticPr fontId="1" type="noConversion"/>
  </si>
  <si>
    <t>V2.02</t>
    <phoneticPr fontId="1" type="noConversion"/>
  </si>
  <si>
    <t>Y</t>
    <phoneticPr fontId="1" type="noConversion"/>
  </si>
  <si>
    <t>V 2.02</t>
    <phoneticPr fontId="1" type="noConversion"/>
  </si>
  <si>
    <t>TGC default setting doesn't check "start on system startup". When user restart computer ,TGC will not auto run.</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</si>
</sst>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3" x14ac:knownFonts="1">
    <font>
      <sz val="11"/>
      <color theme="1"/>
      <name val="宋体"/>
      <family val="2"/>
      <scheme val="minor"/>
    </font>
    <font>
      <sz val="9"/>
      <name val="宋体"/>
      <family val="3"/>
      <charset val="134"/>
      <scheme val="minor"/>
    </font>
    <font>
      <b/>
      <sz val="14"/>
      <name val="Arial Unicode MS"/>
      <family val="2"/>
    </font>
    <font>
      <sz val="9"/>
      <name val="宋体"/>
      <family val="3"/>
      <charset val="134"/>
    </font>
    <font>
      <sz val="12"/>
      <name val="Arial Unicode MS"/>
      <family val="2"/>
    </font>
    <font>
      <b/>
      <sz val="12"/>
      <name val="Arial Unicode MS"/>
      <family val="2"/>
    </font>
    <font>
      <sz val="12"/>
      <name val="Arial Unicode MS"/>
      <family val="2"/>
      <charset val="134"/>
    </font>
    <font>
      <b/>
      <sz val="9"/>
      <color indexed="81"/>
      <name val="宋体"/>
      <family val="3"/>
      <charset val="134"/>
    </font>
    <font>
      <sz val="9"/>
      <color indexed="81"/>
      <name val="宋体"/>
      <family val="3"/>
      <charset val="134"/>
    </font>
    <font>
      <sz val="12"/>
      <color indexed="9"/>
      <name val="Arial Unicode MS"/>
      <family val="2"/>
    </font>
    <font>
      <sz val="12"/>
      <name val="宋体"/>
      <family val="3"/>
      <charset val="134"/>
    </font>
    <font>
      <sz val="12"/>
      <color indexed="10"/>
      <name val="Arial Unicode MS"/>
      <family val="2"/>
    </font>
    <font>
      <b/>
      <sz val="18"/>
      <name val="Arial Unicode MS"/>
      <family val="2"/>
    </font>
    <font>
      <sz val="12"/>
      <color theme="0"/>
      <name val="宋体"/>
      <family val="3"/>
      <charset val="134"/>
    </font>
    <font>
      <b/>
      <sz val="12"/>
      <color theme="0"/>
      <name val="Arial Unicode MS"/>
      <family val="2"/>
    </font>
    <font>
      <sz val="12"/>
      <color theme="0"/>
      <name val="Arial Unicode MS"/>
      <family val="2"/>
    </font>
    <font>
      <sz val="12"/>
      <color indexed="61"/>
      <name val="Arial Unicode MS"/>
      <family val="2"/>
    </font>
    <font>
      <b/>
      <sz val="12"/>
      <color theme="0"/>
      <name val="宋体"/>
      <family val="3"/>
      <charset val="134"/>
    </font>
    <font>
      <u/>
      <sz val="11"/>
      <color theme="10"/>
      <name val="宋体"/>
      <family val="2"/>
      <scheme val="minor"/>
    </font>
    <font>
      <b/>
      <sz val="9"/>
      <color indexed="81"/>
      <name val="Arial Unicode MS"/>
      <family val="2"/>
      <charset val="134"/>
    </font>
    <font>
      <sz val="16"/>
      <color theme="0"/>
      <name val="Arial Unicode MS"/>
      <family val="2"/>
    </font>
    <font>
      <sz val="16"/>
      <color theme="0"/>
      <name val="Arial Unicode MS"/>
      <family val="2"/>
      <charset val="134"/>
    </font>
    <font>
      <b/>
      <sz val="10"/>
      <color indexed="81"/>
      <name val="Arial Unicode MS"/>
      <family val="2"/>
      <charset val="134"/>
    </font>
  </fonts>
  <fills count="19">
    <fill>
      <patternFill patternType="none"/>
    </fill>
    <fill>
      <patternFill patternType="gray125"/>
    </fill>
    <fill>
      <patternFill patternType="solid">
        <fgColor theme="3"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indexed="55"/>
        <bgColor indexed="64"/>
      </patternFill>
    </fill>
    <fill>
      <patternFill patternType="solid">
        <fgColor indexed="62"/>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49"/>
        <bgColor indexed="64"/>
      </patternFill>
    </fill>
    <fill>
      <patternFill patternType="solid">
        <fgColor theme="0" tint="-0.249977111117893"/>
        <bgColor indexed="64"/>
      </patternFill>
    </fill>
    <fill>
      <patternFill patternType="solid">
        <fgColor indexed="13"/>
        <bgColor indexed="64"/>
      </patternFill>
    </fill>
    <fill>
      <patternFill patternType="solid">
        <fgColor indexed="4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0" tint="-0.14999847407452621"/>
        <bgColor indexed="64"/>
      </patternFill>
    </fill>
  </fills>
  <borders count="23">
    <border>
      <left/>
      <right/>
      <top/>
      <bottom/>
      <diagonal/>
    </border>
    <border>
      <left/>
      <right/>
      <top/>
      <bottom style="medium">
        <color indexed="64"/>
      </bottom>
      <diagonal/>
    </border>
    <border diagonalDown="1">
      <left style="medium">
        <color indexed="64"/>
      </left>
      <right/>
      <top style="medium">
        <color indexed="64"/>
      </top>
      <bottom/>
      <diagonal style="thin">
        <color indexed="64"/>
      </diagonal>
    </border>
    <border>
      <left style="thin">
        <color indexed="64"/>
      </left>
      <right/>
      <top style="medium">
        <color indexed="64"/>
      </top>
      <bottom style="thin">
        <color indexed="64"/>
      </bottom>
      <diagonal/>
    </border>
    <border diagonalDown="1">
      <left style="medium">
        <color indexed="64"/>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10" fillId="0" borderId="0"/>
    <xf numFmtId="0" fontId="18" fillId="0" borderId="0" applyNumberFormat="0" applyFill="0" applyBorder="0" applyAlignment="0" applyProtection="0"/>
  </cellStyleXfs>
  <cellXfs count="140">
    <xf numFmtId="0" fontId="0" fillId="0" borderId="0" xfId="0"/>
    <xf numFmtId="0" fontId="0" fillId="0" borderId="0" xfId="0" applyAlignment="1">
      <alignment horizontal="center" vertical="center"/>
    </xf>
    <xf numFmtId="10" fontId="4" fillId="0" borderId="0" xfId="0" applyNumberFormat="1" applyFont="1" applyBorder="1" applyAlignment="1">
      <alignment horizontal="center" vertical="center"/>
    </xf>
    <xf numFmtId="0" fontId="5" fillId="2" borderId="7" xfId="0" applyFont="1" applyFill="1" applyBorder="1" applyAlignment="1">
      <alignment horizontal="center" vertical="center"/>
    </xf>
    <xf numFmtId="0" fontId="6" fillId="0" borderId="8"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xf numFmtId="0" fontId="5" fillId="2" borderId="9" xfId="0" applyFont="1" applyFill="1" applyBorder="1" applyAlignment="1">
      <alignment horizontal="center" vertical="center" wrapText="1"/>
    </xf>
    <xf numFmtId="10" fontId="4" fillId="0" borderId="10" xfId="0" applyNumberFormat="1" applyFont="1" applyBorder="1" applyAlignment="1">
      <alignment horizontal="center" vertical="center"/>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applyAlignment="1">
      <alignment horizontal="center" vertical="center"/>
    </xf>
    <xf numFmtId="0" fontId="4" fillId="0" borderId="0" xfId="0" applyFont="1" applyBorder="1" applyAlignment="1">
      <alignment horizontal="center" vertical="center"/>
    </xf>
    <xf numFmtId="0" fontId="2" fillId="0" borderId="1" xfId="0" applyFont="1" applyBorder="1" applyAlignment="1">
      <alignment horizontal="left" vertical="center"/>
    </xf>
    <xf numFmtId="0" fontId="5" fillId="4" borderId="11" xfId="0" applyFont="1" applyFill="1" applyBorder="1" applyAlignment="1">
      <alignment horizontal="left" vertical="center" wrapText="1"/>
    </xf>
    <xf numFmtId="0" fontId="5" fillId="3" borderId="12" xfId="0"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3" xfId="0" applyFont="1" applyFill="1" applyBorder="1" applyAlignment="1">
      <alignment horizontal="center" vertical="center"/>
    </xf>
    <xf numFmtId="0" fontId="5" fillId="4" borderId="8" xfId="0" applyFont="1" applyFill="1" applyBorder="1" applyAlignment="1">
      <alignment horizontal="center" vertical="center"/>
    </xf>
    <xf numFmtId="0" fontId="6" fillId="0" borderId="5" xfId="0" applyFont="1" applyBorder="1" applyAlignment="1">
      <alignment horizontal="center" vertical="center"/>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xf>
    <xf numFmtId="0" fontId="4" fillId="5" borderId="5" xfId="0" applyFont="1" applyFill="1" applyBorder="1" applyAlignment="1">
      <alignment horizontal="center" vertical="center"/>
    </xf>
    <xf numFmtId="0" fontId="4" fillId="6" borderId="5" xfId="0" applyFont="1" applyFill="1" applyBorder="1" applyAlignment="1">
      <alignment horizontal="center" vertical="center"/>
    </xf>
    <xf numFmtId="0" fontId="9" fillId="6" borderId="5" xfId="0" applyFont="1" applyFill="1" applyBorder="1" applyAlignment="1">
      <alignment vertical="center"/>
    </xf>
    <xf numFmtId="0" fontId="4" fillId="7" borderId="5" xfId="0" applyFont="1" applyFill="1" applyBorder="1" applyAlignment="1">
      <alignment horizontal="center" vertical="center" wrapText="1"/>
    </xf>
    <xf numFmtId="0" fontId="4" fillId="7" borderId="5" xfId="0" applyFont="1" applyFill="1" applyBorder="1" applyAlignment="1">
      <alignment horizontal="center" vertical="center"/>
    </xf>
    <xf numFmtId="14" fontId="4" fillId="7" borderId="5" xfId="0" applyNumberFormat="1" applyFont="1" applyFill="1" applyBorder="1" applyAlignment="1">
      <alignment horizontal="center" vertical="center"/>
    </xf>
    <xf numFmtId="0" fontId="9" fillId="8" borderId="5" xfId="0" applyFont="1" applyFill="1" applyBorder="1" applyAlignment="1">
      <alignment horizontal="center" vertical="center"/>
    </xf>
    <xf numFmtId="0" fontId="4" fillId="8" borderId="5" xfId="0" applyFont="1" applyFill="1" applyBorder="1" applyAlignment="1">
      <alignment vertical="center"/>
    </xf>
    <xf numFmtId="0" fontId="4" fillId="8" borderId="5" xfId="0" applyFont="1" applyFill="1" applyBorder="1" applyAlignment="1">
      <alignment horizontal="center" vertical="center"/>
    </xf>
    <xf numFmtId="0" fontId="9" fillId="9" borderId="5" xfId="0" applyFont="1" applyFill="1" applyBorder="1" applyAlignment="1">
      <alignment horizontal="center" vertical="center"/>
    </xf>
    <xf numFmtId="0" fontId="11" fillId="0" borderId="5" xfId="1" applyFont="1" applyBorder="1" applyAlignment="1">
      <alignment wrapText="1"/>
    </xf>
    <xf numFmtId="0" fontId="4" fillId="9" borderId="5" xfId="0" applyFont="1" applyFill="1" applyBorder="1" applyAlignment="1">
      <alignment horizontal="center" vertical="center"/>
    </xf>
    <xf numFmtId="0" fontId="4" fillId="0" borderId="5" xfId="0" applyFont="1" applyBorder="1" applyAlignment="1">
      <alignment vertical="center"/>
    </xf>
    <xf numFmtId="0" fontId="4" fillId="9" borderId="5" xfId="0" applyFont="1" applyFill="1" applyBorder="1" applyAlignment="1">
      <alignment horizontal="left" vertical="center"/>
    </xf>
    <xf numFmtId="0" fontId="4" fillId="10" borderId="5" xfId="0" applyFont="1" applyFill="1" applyBorder="1" applyAlignment="1">
      <alignment vertical="center"/>
    </xf>
    <xf numFmtId="0" fontId="13" fillId="0" borderId="0" xfId="0" applyFont="1"/>
    <xf numFmtId="0" fontId="13" fillId="0" borderId="0" xfId="0" applyFont="1" applyBorder="1"/>
    <xf numFmtId="0" fontId="5" fillId="12" borderId="5" xfId="0" applyFont="1" applyFill="1" applyBorder="1" applyAlignment="1">
      <alignment horizontal="center" vertical="center" wrapText="1"/>
    </xf>
    <xf numFmtId="0" fontId="14" fillId="0" borderId="0"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14" fontId="4" fillId="0" borderId="5" xfId="0" applyNumberFormat="1" applyFont="1" applyBorder="1" applyAlignment="1">
      <alignment horizontal="center" vertical="center"/>
    </xf>
    <xf numFmtId="0" fontId="10" fillId="0" borderId="0" xfId="0" applyFont="1"/>
    <xf numFmtId="0" fontId="15" fillId="0" borderId="0" xfId="0" applyFont="1" applyBorder="1" applyAlignment="1">
      <alignment horizontal="center" vertical="center"/>
    </xf>
    <xf numFmtId="14" fontId="4" fillId="0" borderId="5" xfId="0" quotePrefix="1" applyNumberFormat="1" applyFont="1" applyBorder="1" applyAlignment="1">
      <alignment horizontal="center" vertical="center"/>
    </xf>
    <xf numFmtId="10" fontId="15" fillId="0" borderId="0" xfId="0" applyNumberFormat="1"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xf>
    <xf numFmtId="0" fontId="4" fillId="0" borderId="18" xfId="0" applyFont="1" applyBorder="1"/>
    <xf numFmtId="0" fontId="4" fillId="0" borderId="18" xfId="0" applyFont="1" applyBorder="1" applyAlignment="1">
      <alignment horizontal="center"/>
    </xf>
    <xf numFmtId="0" fontId="1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xf>
    <xf numFmtId="0" fontId="2" fillId="0" borderId="0" xfId="0" applyFont="1" applyBorder="1" applyAlignment="1">
      <alignment vertical="center"/>
    </xf>
    <xf numFmtId="0" fontId="13" fillId="11" borderId="0" xfId="0" applyFont="1" applyFill="1" applyBorder="1"/>
    <xf numFmtId="0" fontId="4" fillId="0" borderId="5" xfId="0" applyFont="1" applyBorder="1" applyAlignment="1">
      <alignment vertical="center" wrapText="1"/>
    </xf>
    <xf numFmtId="0" fontId="4" fillId="10" borderId="5" xfId="0" applyFont="1" applyFill="1" applyBorder="1" applyAlignment="1">
      <alignment horizontal="center" vertical="center"/>
    </xf>
    <xf numFmtId="0" fontId="4" fillId="13" borderId="5" xfId="0" applyFont="1" applyFill="1" applyBorder="1" applyAlignment="1">
      <alignment horizontal="center" vertical="center"/>
    </xf>
    <xf numFmtId="0" fontId="18" fillId="9" borderId="5" xfId="2" applyFill="1" applyBorder="1" applyAlignment="1">
      <alignment horizontal="center" vertical="center"/>
    </xf>
    <xf numFmtId="0" fontId="4" fillId="0" borderId="20" xfId="0" applyFont="1" applyBorder="1" applyAlignment="1">
      <alignment horizontal="center" vertical="center"/>
    </xf>
    <xf numFmtId="10" fontId="4" fillId="0" borderId="19" xfId="0" applyNumberFormat="1" applyFont="1" applyBorder="1" applyAlignment="1">
      <alignment horizontal="center" vertical="center"/>
    </xf>
    <xf numFmtId="0" fontId="13" fillId="11" borderId="0" xfId="0" applyFont="1" applyFill="1"/>
    <xf numFmtId="0" fontId="14" fillId="11" borderId="0" xfId="0" applyFont="1" applyFill="1" applyBorder="1" applyAlignment="1">
      <alignment horizontal="left" vertical="center" wrapText="1"/>
    </xf>
    <xf numFmtId="0" fontId="14" fillId="11" borderId="0" xfId="0" applyFont="1" applyFill="1" applyBorder="1" applyAlignment="1">
      <alignment horizontal="center" vertical="center" wrapText="1"/>
    </xf>
    <xf numFmtId="0" fontId="14" fillId="11" borderId="0" xfId="0" applyFont="1" applyFill="1" applyBorder="1" applyAlignment="1">
      <alignment horizontal="center" vertical="center"/>
    </xf>
    <xf numFmtId="0" fontId="15" fillId="11" borderId="0" xfId="0" applyFont="1" applyFill="1" applyBorder="1" applyAlignment="1">
      <alignment horizontal="center" vertical="center"/>
    </xf>
    <xf numFmtId="0" fontId="13" fillId="11" borderId="0" xfId="0" applyFont="1" applyFill="1" applyBorder="1" applyAlignment="1">
      <alignment horizontal="center" vertical="center"/>
    </xf>
    <xf numFmtId="10" fontId="15" fillId="11" borderId="0" xfId="0" applyNumberFormat="1" applyFont="1" applyFill="1" applyBorder="1" applyAlignment="1">
      <alignment horizontal="center" vertical="center"/>
    </xf>
    <xf numFmtId="0" fontId="5" fillId="3" borderId="20" xfId="0" applyFont="1" applyFill="1" applyBorder="1" applyAlignment="1">
      <alignment horizontal="center" vertical="center" wrapText="1"/>
    </xf>
    <xf numFmtId="0" fontId="4" fillId="14" borderId="5" xfId="0" applyFont="1" applyFill="1" applyBorder="1" applyAlignment="1">
      <alignment horizontal="center" vertical="center"/>
    </xf>
    <xf numFmtId="0" fontId="4" fillId="14" borderId="5" xfId="0" applyFont="1" applyFill="1" applyBorder="1" applyAlignment="1">
      <alignment horizontal="left" vertical="center"/>
    </xf>
    <xf numFmtId="0" fontId="4" fillId="0" borderId="0" xfId="0" applyFont="1" applyAlignment="1">
      <alignment horizontal="center"/>
    </xf>
    <xf numFmtId="0" fontId="4" fillId="0" borderId="0" xfId="0" applyFont="1"/>
    <xf numFmtId="0" fontId="4" fillId="0" borderId="5" xfId="0" applyFont="1" applyFill="1" applyBorder="1" applyAlignment="1">
      <alignment horizontal="center" vertical="center"/>
    </xf>
    <xf numFmtId="0" fontId="4" fillId="15" borderId="5" xfId="0" applyFont="1" applyFill="1" applyBorder="1" applyAlignment="1">
      <alignment horizontal="center" vertical="center"/>
    </xf>
    <xf numFmtId="0" fontId="4" fillId="15" borderId="5" xfId="0" applyFont="1" applyFill="1" applyBorder="1" applyAlignment="1">
      <alignment horizontal="left" vertical="center"/>
    </xf>
    <xf numFmtId="0" fontId="4" fillId="15" borderId="5" xfId="0" applyFont="1" applyFill="1" applyBorder="1" applyAlignment="1">
      <alignment vertical="center"/>
    </xf>
    <xf numFmtId="0" fontId="4" fillId="11" borderId="0" xfId="0" applyFont="1" applyFill="1"/>
    <xf numFmtId="0" fontId="4" fillId="16" borderId="5" xfId="0" applyFont="1" applyFill="1" applyBorder="1" applyAlignment="1">
      <alignment horizontal="center" vertical="center"/>
    </xf>
    <xf numFmtId="0" fontId="20" fillId="16" borderId="5" xfId="0" applyFont="1" applyFill="1" applyBorder="1" applyAlignment="1">
      <alignment horizontal="center" vertical="center"/>
    </xf>
    <xf numFmtId="0" fontId="20" fillId="16" borderId="5" xfId="1" applyFont="1" applyFill="1" applyBorder="1" applyAlignment="1">
      <alignment wrapText="1"/>
    </xf>
    <xf numFmtId="0" fontId="0" fillId="0" borderId="5" xfId="0" applyBorder="1"/>
    <xf numFmtId="0" fontId="4" fillId="0" borderId="5" xfId="0" applyFont="1" applyFill="1" applyBorder="1" applyAlignment="1">
      <alignment vertical="center"/>
    </xf>
    <xf numFmtId="0" fontId="4" fillId="0" borderId="5" xfId="0" applyFont="1" applyFill="1" applyBorder="1" applyAlignment="1">
      <alignment vertical="center" wrapText="1"/>
    </xf>
    <xf numFmtId="0" fontId="6" fillId="11" borderId="5" xfId="0" applyFont="1" applyFill="1" applyBorder="1" applyAlignment="1">
      <alignment vertical="center" wrapText="1"/>
    </xf>
    <xf numFmtId="0" fontId="9" fillId="17" borderId="5" xfId="0" applyFont="1" applyFill="1" applyBorder="1" applyAlignment="1">
      <alignment horizontal="center"/>
    </xf>
    <xf numFmtId="0" fontId="4" fillId="17" borderId="5" xfId="0" applyFont="1" applyFill="1" applyBorder="1" applyAlignment="1"/>
    <xf numFmtId="0" fontId="4" fillId="17" borderId="5" xfId="0" quotePrefix="1" applyFont="1" applyFill="1" applyBorder="1" applyAlignment="1">
      <alignment horizontal="center"/>
    </xf>
    <xf numFmtId="0" fontId="6" fillId="18" borderId="5" xfId="0" applyFont="1" applyFill="1" applyBorder="1" applyAlignment="1">
      <alignment horizontal="center" vertical="center"/>
    </xf>
    <xf numFmtId="0" fontId="6" fillId="18" borderId="5" xfId="0" applyFont="1" applyFill="1" applyBorder="1" applyAlignment="1">
      <alignment vertical="center"/>
    </xf>
    <xf numFmtId="0" fontId="4" fillId="18" borderId="5" xfId="0" applyFont="1" applyFill="1" applyBorder="1" applyAlignment="1">
      <alignment horizontal="center" vertical="center" wrapText="1"/>
    </xf>
    <xf numFmtId="0" fontId="4" fillId="11" borderId="5" xfId="0" applyFont="1" applyFill="1" applyBorder="1" applyAlignment="1">
      <alignment horizontal="center" vertical="center"/>
    </xf>
    <xf numFmtId="0" fontId="20" fillId="16" borderId="5" xfId="0" applyFont="1" applyFill="1" applyBorder="1" applyAlignment="1">
      <alignment horizontal="left" vertical="center"/>
    </xf>
    <xf numFmtId="0" fontId="21" fillId="16" borderId="5" xfId="0" applyFont="1" applyFill="1" applyBorder="1" applyAlignment="1">
      <alignment horizontal="center" vertical="center"/>
    </xf>
    <xf numFmtId="0" fontId="21" fillId="16" borderId="0" xfId="0" applyFont="1" applyFill="1"/>
    <xf numFmtId="0" fontId="4" fillId="17" borderId="0" xfId="0" applyFont="1" applyFill="1"/>
    <xf numFmtId="0" fontId="4" fillId="17" borderId="5" xfId="0" applyFont="1" applyFill="1" applyBorder="1"/>
    <xf numFmtId="0" fontId="4" fillId="18" borderId="0" xfId="0" applyFont="1" applyFill="1"/>
    <xf numFmtId="0" fontId="4" fillId="18" borderId="5" xfId="0" applyFont="1" applyFill="1" applyBorder="1"/>
    <xf numFmtId="0" fontId="18" fillId="14" borderId="5" xfId="2" quotePrefix="1" applyFill="1" applyBorder="1" applyAlignment="1">
      <alignment horizontal="center" vertical="center"/>
    </xf>
    <xf numFmtId="176" fontId="4" fillId="0" borderId="5" xfId="0" applyNumberFormat="1" applyFont="1" applyBorder="1" applyAlignment="1">
      <alignment horizontal="center" vertical="center"/>
    </xf>
    <xf numFmtId="0" fontId="5" fillId="3" borderId="5" xfId="0" applyFont="1" applyFill="1" applyBorder="1" applyAlignment="1">
      <alignment horizontal="center" vertical="center" wrapText="1"/>
    </xf>
    <xf numFmtId="10" fontId="6" fillId="0" borderId="0" xfId="0" applyNumberFormat="1" applyFont="1" applyBorder="1" applyAlignment="1">
      <alignment horizontal="center" vertical="center"/>
    </xf>
    <xf numFmtId="10" fontId="4" fillId="0" borderId="21" xfId="0" applyNumberFormat="1" applyFont="1" applyBorder="1" applyAlignment="1">
      <alignment horizontal="center" vertical="center"/>
    </xf>
    <xf numFmtId="0" fontId="6" fillId="0" borderId="20" xfId="0" applyFont="1" applyBorder="1" applyAlignment="1">
      <alignment horizontal="center" vertical="center"/>
    </xf>
    <xf numFmtId="10" fontId="6" fillId="0" borderId="19" xfId="0" applyNumberFormat="1" applyFont="1" applyBorder="1" applyAlignment="1">
      <alignment horizontal="center" vertical="center"/>
    </xf>
    <xf numFmtId="10" fontId="6" fillId="0" borderId="21" xfId="0" applyNumberFormat="1" applyFont="1" applyBorder="1" applyAlignment="1">
      <alignment horizontal="center" vertical="center"/>
    </xf>
    <xf numFmtId="0" fontId="0" fillId="0" borderId="0" xfId="0" applyAlignment="1">
      <alignment wrapText="1"/>
    </xf>
    <xf numFmtId="0" fontId="4" fillId="5" borderId="5" xfId="0" applyFont="1" applyFill="1" applyBorder="1" applyAlignment="1">
      <alignment horizontal="center" vertical="center" wrapText="1"/>
    </xf>
    <xf numFmtId="0" fontId="9" fillId="6" borderId="5" xfId="0" applyFont="1" applyFill="1" applyBorder="1" applyAlignment="1">
      <alignment vertical="center" wrapText="1"/>
    </xf>
    <xf numFmtId="0" fontId="4" fillId="8" borderId="5" xfId="0" applyFont="1" applyFill="1" applyBorder="1" applyAlignment="1">
      <alignment vertical="center" wrapText="1"/>
    </xf>
    <xf numFmtId="0" fontId="4" fillId="9" borderId="5" xfId="0" applyFont="1" applyFill="1" applyBorder="1" applyAlignment="1">
      <alignment horizontal="left" vertical="center" wrapText="1"/>
    </xf>
    <xf numFmtId="0" fontId="4" fillId="14" borderId="5" xfId="0" applyFont="1" applyFill="1" applyBorder="1" applyAlignment="1">
      <alignment horizontal="left" vertical="center" wrapText="1"/>
    </xf>
    <xf numFmtId="0" fontId="4" fillId="15" borderId="5" xfId="0" applyFont="1" applyFill="1" applyBorder="1" applyAlignment="1">
      <alignment horizontal="left" vertical="center" wrapText="1"/>
    </xf>
    <xf numFmtId="0" fontId="4" fillId="15" borderId="5" xfId="0" applyFont="1" applyFill="1" applyBorder="1" applyAlignment="1">
      <alignment vertical="center" wrapText="1"/>
    </xf>
    <xf numFmtId="0" fontId="4" fillId="0" borderId="5" xfId="0" applyFont="1" applyBorder="1"/>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xf>
    <xf numFmtId="0" fontId="5" fillId="3" borderId="2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2" xfId="0" applyFont="1" applyFill="1" applyBorder="1" applyAlignment="1">
      <alignment horizontal="center"/>
    </xf>
    <xf numFmtId="0" fontId="5" fillId="3" borderId="13" xfId="0" applyFont="1" applyFill="1" applyBorder="1" applyAlignment="1">
      <alignment horizontal="center"/>
    </xf>
    <xf numFmtId="0" fontId="12" fillId="0" borderId="6" xfId="0" applyFont="1"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5" fillId="12" borderId="16" xfId="0" applyFont="1" applyFill="1" applyBorder="1" applyAlignment="1">
      <alignment horizontal="center" vertical="center"/>
    </xf>
    <xf numFmtId="0" fontId="5" fillId="12" borderId="17" xfId="0" applyFont="1" applyFill="1" applyBorder="1" applyAlignment="1">
      <alignment horizontal="center" vertical="center"/>
    </xf>
    <xf numFmtId="0" fontId="5" fillId="12" borderId="16" xfId="0" applyFont="1" applyFill="1" applyBorder="1" applyAlignment="1">
      <alignment horizontal="center" vertical="center" wrapText="1"/>
    </xf>
    <xf numFmtId="0" fontId="5" fillId="12" borderId="17" xfId="0" applyFont="1" applyFill="1" applyBorder="1" applyAlignment="1">
      <alignment horizontal="center" vertical="center" wrapText="1"/>
    </xf>
    <xf numFmtId="0" fontId="5" fillId="12" borderId="14" xfId="0" applyFont="1" applyFill="1" applyBorder="1" applyAlignment="1">
      <alignment horizontal="center" vertical="center"/>
    </xf>
    <xf numFmtId="0" fontId="5" fillId="12" borderId="15" xfId="0" applyFont="1" applyFill="1" applyBorder="1" applyAlignment="1">
      <alignment horizontal="center" vertical="center"/>
    </xf>
    <xf numFmtId="0" fontId="16" fillId="0" borderId="6" xfId="0" applyFont="1" applyBorder="1" applyAlignment="1">
      <alignment horizontal="left"/>
    </xf>
    <xf numFmtId="0" fontId="16" fillId="0" borderId="14" xfId="0" applyFont="1" applyBorder="1" applyAlignment="1">
      <alignment horizontal="left"/>
    </xf>
    <xf numFmtId="0" fontId="16" fillId="0" borderId="15" xfId="0" applyFont="1" applyBorder="1" applyAlignment="1">
      <alignment horizontal="left"/>
    </xf>
    <xf numFmtId="0" fontId="4" fillId="0" borderId="6"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cellXfs>
  <cellStyles count="3">
    <cellStyle name="常规" xfId="0" builtinId="0"/>
    <cellStyle name="常规 2" xfId="1"/>
    <cellStyle name="超链接" xfId="2" builtinId="8"/>
  </cellStyles>
  <dxfs count="767">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22"/>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indexed="10"/>
        </patternFill>
      </fill>
    </dxf>
    <dxf>
      <fill>
        <patternFill>
          <bgColor indexed="1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ill>
        <patternFill>
          <bgColor indexed="1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19"/>
  <sheetViews>
    <sheetView zoomScale="85" zoomScaleNormal="85" workbookViewId="0">
      <selection activeCell="J3" sqref="J3"/>
    </sheetView>
  </sheetViews>
  <sheetFormatPr defaultRowHeight="13.5" x14ac:dyDescent="0.15"/>
  <cols>
    <col min="1" max="1" width="1.875" customWidth="1"/>
    <col min="2" max="2" width="18.125" style="1" bestFit="1" customWidth="1"/>
    <col min="3" max="3" width="16.125" style="1" bestFit="1" customWidth="1"/>
    <col min="4" max="8" width="9.375" style="1" customWidth="1"/>
    <col min="9" max="13" width="9.375" customWidth="1"/>
    <col min="14" max="14" width="9.625" customWidth="1"/>
    <col min="15" max="15" width="10.125" customWidth="1"/>
    <col min="16" max="16" width="9.625" bestFit="1" customWidth="1"/>
    <col min="17" max="17" width="10.25" customWidth="1"/>
    <col min="18" max="19" width="8" bestFit="1" customWidth="1"/>
    <col min="20" max="20" width="11.75" bestFit="1" customWidth="1"/>
    <col min="21" max="21" width="7.375" bestFit="1" customWidth="1"/>
    <col min="22" max="22" width="10.625" bestFit="1" customWidth="1"/>
    <col min="23" max="23" width="15.25" bestFit="1" customWidth="1"/>
    <col min="264" max="264" width="1.875" customWidth="1"/>
    <col min="265" max="265" width="18.125" bestFit="1" customWidth="1"/>
    <col min="266" max="266" width="16.125" bestFit="1" customWidth="1"/>
    <col min="267" max="268" width="11.375" bestFit="1" customWidth="1"/>
    <col min="269" max="269" width="9.625" bestFit="1" customWidth="1"/>
    <col min="270" max="270" width="9.625" customWidth="1"/>
    <col min="271" max="271" width="10.125" customWidth="1"/>
    <col min="272" max="272" width="9.625" bestFit="1" customWidth="1"/>
    <col min="273" max="275" width="8" bestFit="1" customWidth="1"/>
    <col min="276" max="276" width="11.75" bestFit="1" customWidth="1"/>
    <col min="277" max="277" width="7.375" bestFit="1" customWidth="1"/>
    <col min="278" max="278" width="10.625" bestFit="1" customWidth="1"/>
    <col min="279" max="279" width="15.25" bestFit="1" customWidth="1"/>
    <col min="520" max="520" width="1.875" customWidth="1"/>
    <col min="521" max="521" width="18.125" bestFit="1" customWidth="1"/>
    <col min="522" max="522" width="16.125" bestFit="1" customWidth="1"/>
    <col min="523" max="524" width="11.375" bestFit="1" customWidth="1"/>
    <col min="525" max="525" width="9.625" bestFit="1" customWidth="1"/>
    <col min="526" max="526" width="9.625" customWidth="1"/>
    <col min="527" max="527" width="10.125" customWidth="1"/>
    <col min="528" max="528" width="9.625" bestFit="1" customWidth="1"/>
    <col min="529" max="531" width="8" bestFit="1" customWidth="1"/>
    <col min="532" max="532" width="11.75" bestFit="1" customWidth="1"/>
    <col min="533" max="533" width="7.375" bestFit="1" customWidth="1"/>
    <col min="534" max="534" width="10.625" bestFit="1" customWidth="1"/>
    <col min="535" max="535" width="15.25" bestFit="1" customWidth="1"/>
    <col min="776" max="776" width="1.875" customWidth="1"/>
    <col min="777" max="777" width="18.125" bestFit="1" customWidth="1"/>
    <col min="778" max="778" width="16.125" bestFit="1" customWidth="1"/>
    <col min="779" max="780" width="11.375" bestFit="1" customWidth="1"/>
    <col min="781" max="781" width="9.625" bestFit="1" customWidth="1"/>
    <col min="782" max="782" width="9.625" customWidth="1"/>
    <col min="783" max="783" width="10.125" customWidth="1"/>
    <col min="784" max="784" width="9.625" bestFit="1" customWidth="1"/>
    <col min="785" max="787" width="8" bestFit="1" customWidth="1"/>
    <col min="788" max="788" width="11.75" bestFit="1" customWidth="1"/>
    <col min="789" max="789" width="7.375" bestFit="1" customWidth="1"/>
    <col min="790" max="790" width="10.625" bestFit="1" customWidth="1"/>
    <col min="791" max="791" width="15.25" bestFit="1" customWidth="1"/>
    <col min="1032" max="1032" width="1.875" customWidth="1"/>
    <col min="1033" max="1033" width="18.125" bestFit="1" customWidth="1"/>
    <col min="1034" max="1034" width="16.125" bestFit="1" customWidth="1"/>
    <col min="1035" max="1036" width="11.375" bestFit="1" customWidth="1"/>
    <col min="1037" max="1037" width="9.625" bestFit="1" customWidth="1"/>
    <col min="1038" max="1038" width="9.625" customWidth="1"/>
    <col min="1039" max="1039" width="10.125" customWidth="1"/>
    <col min="1040" max="1040" width="9.625" bestFit="1" customWidth="1"/>
    <col min="1041" max="1043" width="8" bestFit="1" customWidth="1"/>
    <col min="1044" max="1044" width="11.75" bestFit="1" customWidth="1"/>
    <col min="1045" max="1045" width="7.375" bestFit="1" customWidth="1"/>
    <col min="1046" max="1046" width="10.625" bestFit="1" customWidth="1"/>
    <col min="1047" max="1047" width="15.25" bestFit="1" customWidth="1"/>
    <col min="1288" max="1288" width="1.875" customWidth="1"/>
    <col min="1289" max="1289" width="18.125" bestFit="1" customWidth="1"/>
    <col min="1290" max="1290" width="16.125" bestFit="1" customWidth="1"/>
    <col min="1291" max="1292" width="11.375" bestFit="1" customWidth="1"/>
    <col min="1293" max="1293" width="9.625" bestFit="1" customWidth="1"/>
    <col min="1294" max="1294" width="9.625" customWidth="1"/>
    <col min="1295" max="1295" width="10.125" customWidth="1"/>
    <col min="1296" max="1296" width="9.625" bestFit="1" customWidth="1"/>
    <col min="1297" max="1299" width="8" bestFit="1" customWidth="1"/>
    <col min="1300" max="1300" width="11.75" bestFit="1" customWidth="1"/>
    <col min="1301" max="1301" width="7.375" bestFit="1" customWidth="1"/>
    <col min="1302" max="1302" width="10.625" bestFit="1" customWidth="1"/>
    <col min="1303" max="1303" width="15.25" bestFit="1" customWidth="1"/>
    <col min="1544" max="1544" width="1.875" customWidth="1"/>
    <col min="1545" max="1545" width="18.125" bestFit="1" customWidth="1"/>
    <col min="1546" max="1546" width="16.125" bestFit="1" customWidth="1"/>
    <col min="1547" max="1548" width="11.375" bestFit="1" customWidth="1"/>
    <col min="1549" max="1549" width="9.625" bestFit="1" customWidth="1"/>
    <col min="1550" max="1550" width="9.625" customWidth="1"/>
    <col min="1551" max="1551" width="10.125" customWidth="1"/>
    <col min="1552" max="1552" width="9.625" bestFit="1" customWidth="1"/>
    <col min="1553" max="1555" width="8" bestFit="1" customWidth="1"/>
    <col min="1556" max="1556" width="11.75" bestFit="1" customWidth="1"/>
    <col min="1557" max="1557" width="7.375" bestFit="1" customWidth="1"/>
    <col min="1558" max="1558" width="10.625" bestFit="1" customWidth="1"/>
    <col min="1559" max="1559" width="15.25" bestFit="1" customWidth="1"/>
    <col min="1800" max="1800" width="1.875" customWidth="1"/>
    <col min="1801" max="1801" width="18.125" bestFit="1" customWidth="1"/>
    <col min="1802" max="1802" width="16.125" bestFit="1" customWidth="1"/>
    <col min="1803" max="1804" width="11.375" bestFit="1" customWidth="1"/>
    <col min="1805" max="1805" width="9.625" bestFit="1" customWidth="1"/>
    <col min="1806" max="1806" width="9.625" customWidth="1"/>
    <col min="1807" max="1807" width="10.125" customWidth="1"/>
    <col min="1808" max="1808" width="9.625" bestFit="1" customWidth="1"/>
    <col min="1809" max="1811" width="8" bestFit="1" customWidth="1"/>
    <col min="1812" max="1812" width="11.75" bestFit="1" customWidth="1"/>
    <col min="1813" max="1813" width="7.375" bestFit="1" customWidth="1"/>
    <col min="1814" max="1814" width="10.625" bestFit="1" customWidth="1"/>
    <col min="1815" max="1815" width="15.25" bestFit="1" customWidth="1"/>
    <col min="2056" max="2056" width="1.875" customWidth="1"/>
    <col min="2057" max="2057" width="18.125" bestFit="1" customWidth="1"/>
    <col min="2058" max="2058" width="16.125" bestFit="1" customWidth="1"/>
    <col min="2059" max="2060" width="11.375" bestFit="1" customWidth="1"/>
    <col min="2061" max="2061" width="9.625" bestFit="1" customWidth="1"/>
    <col min="2062" max="2062" width="9.625" customWidth="1"/>
    <col min="2063" max="2063" width="10.125" customWidth="1"/>
    <col min="2064" max="2064" width="9.625" bestFit="1" customWidth="1"/>
    <col min="2065" max="2067" width="8" bestFit="1" customWidth="1"/>
    <col min="2068" max="2068" width="11.75" bestFit="1" customWidth="1"/>
    <col min="2069" max="2069" width="7.375" bestFit="1" customWidth="1"/>
    <col min="2070" max="2070" width="10.625" bestFit="1" customWidth="1"/>
    <col min="2071" max="2071" width="15.25" bestFit="1" customWidth="1"/>
    <col min="2312" max="2312" width="1.875" customWidth="1"/>
    <col min="2313" max="2313" width="18.125" bestFit="1" customWidth="1"/>
    <col min="2314" max="2314" width="16.125" bestFit="1" customWidth="1"/>
    <col min="2315" max="2316" width="11.375" bestFit="1" customWidth="1"/>
    <col min="2317" max="2317" width="9.625" bestFit="1" customWidth="1"/>
    <col min="2318" max="2318" width="9.625" customWidth="1"/>
    <col min="2319" max="2319" width="10.125" customWidth="1"/>
    <col min="2320" max="2320" width="9.625" bestFit="1" customWidth="1"/>
    <col min="2321" max="2323" width="8" bestFit="1" customWidth="1"/>
    <col min="2324" max="2324" width="11.75" bestFit="1" customWidth="1"/>
    <col min="2325" max="2325" width="7.375" bestFit="1" customWidth="1"/>
    <col min="2326" max="2326" width="10.625" bestFit="1" customWidth="1"/>
    <col min="2327" max="2327" width="15.25" bestFit="1" customWidth="1"/>
    <col min="2568" max="2568" width="1.875" customWidth="1"/>
    <col min="2569" max="2569" width="18.125" bestFit="1" customWidth="1"/>
    <col min="2570" max="2570" width="16.125" bestFit="1" customWidth="1"/>
    <col min="2571" max="2572" width="11.375" bestFit="1" customWidth="1"/>
    <col min="2573" max="2573" width="9.625" bestFit="1" customWidth="1"/>
    <col min="2574" max="2574" width="9.625" customWidth="1"/>
    <col min="2575" max="2575" width="10.125" customWidth="1"/>
    <col min="2576" max="2576" width="9.625" bestFit="1" customWidth="1"/>
    <col min="2577" max="2579" width="8" bestFit="1" customWidth="1"/>
    <col min="2580" max="2580" width="11.75" bestFit="1" customWidth="1"/>
    <col min="2581" max="2581" width="7.375" bestFit="1" customWidth="1"/>
    <col min="2582" max="2582" width="10.625" bestFit="1" customWidth="1"/>
    <col min="2583" max="2583" width="15.25" bestFit="1" customWidth="1"/>
    <col min="2824" max="2824" width="1.875" customWidth="1"/>
    <col min="2825" max="2825" width="18.125" bestFit="1" customWidth="1"/>
    <col min="2826" max="2826" width="16.125" bestFit="1" customWidth="1"/>
    <col min="2827" max="2828" width="11.375" bestFit="1" customWidth="1"/>
    <col min="2829" max="2829" width="9.625" bestFit="1" customWidth="1"/>
    <col min="2830" max="2830" width="9.625" customWidth="1"/>
    <col min="2831" max="2831" width="10.125" customWidth="1"/>
    <col min="2832" max="2832" width="9.625" bestFit="1" customWidth="1"/>
    <col min="2833" max="2835" width="8" bestFit="1" customWidth="1"/>
    <col min="2836" max="2836" width="11.75" bestFit="1" customWidth="1"/>
    <col min="2837" max="2837" width="7.375" bestFit="1" customWidth="1"/>
    <col min="2838" max="2838" width="10.625" bestFit="1" customWidth="1"/>
    <col min="2839" max="2839" width="15.25" bestFit="1" customWidth="1"/>
    <col min="3080" max="3080" width="1.875" customWidth="1"/>
    <col min="3081" max="3081" width="18.125" bestFit="1" customWidth="1"/>
    <col min="3082" max="3082" width="16.125" bestFit="1" customWidth="1"/>
    <col min="3083" max="3084" width="11.375" bestFit="1" customWidth="1"/>
    <col min="3085" max="3085" width="9.625" bestFit="1" customWidth="1"/>
    <col min="3086" max="3086" width="9.625" customWidth="1"/>
    <col min="3087" max="3087" width="10.125" customWidth="1"/>
    <col min="3088" max="3088" width="9.625" bestFit="1" customWidth="1"/>
    <col min="3089" max="3091" width="8" bestFit="1" customWidth="1"/>
    <col min="3092" max="3092" width="11.75" bestFit="1" customWidth="1"/>
    <col min="3093" max="3093" width="7.375" bestFit="1" customWidth="1"/>
    <col min="3094" max="3094" width="10.625" bestFit="1" customWidth="1"/>
    <col min="3095" max="3095" width="15.25" bestFit="1" customWidth="1"/>
    <col min="3336" max="3336" width="1.875" customWidth="1"/>
    <col min="3337" max="3337" width="18.125" bestFit="1" customWidth="1"/>
    <col min="3338" max="3338" width="16.125" bestFit="1" customWidth="1"/>
    <col min="3339" max="3340" width="11.375" bestFit="1" customWidth="1"/>
    <col min="3341" max="3341" width="9.625" bestFit="1" customWidth="1"/>
    <col min="3342" max="3342" width="9.625" customWidth="1"/>
    <col min="3343" max="3343" width="10.125" customWidth="1"/>
    <col min="3344" max="3344" width="9.625" bestFit="1" customWidth="1"/>
    <col min="3345" max="3347" width="8" bestFit="1" customWidth="1"/>
    <col min="3348" max="3348" width="11.75" bestFit="1" customWidth="1"/>
    <col min="3349" max="3349" width="7.375" bestFit="1" customWidth="1"/>
    <col min="3350" max="3350" width="10.625" bestFit="1" customWidth="1"/>
    <col min="3351" max="3351" width="15.25" bestFit="1" customWidth="1"/>
    <col min="3592" max="3592" width="1.875" customWidth="1"/>
    <col min="3593" max="3593" width="18.125" bestFit="1" customWidth="1"/>
    <col min="3594" max="3594" width="16.125" bestFit="1" customWidth="1"/>
    <col min="3595" max="3596" width="11.375" bestFit="1" customWidth="1"/>
    <col min="3597" max="3597" width="9.625" bestFit="1" customWidth="1"/>
    <col min="3598" max="3598" width="9.625" customWidth="1"/>
    <col min="3599" max="3599" width="10.125" customWidth="1"/>
    <col min="3600" max="3600" width="9.625" bestFit="1" customWidth="1"/>
    <col min="3601" max="3603" width="8" bestFit="1" customWidth="1"/>
    <col min="3604" max="3604" width="11.75" bestFit="1" customWidth="1"/>
    <col min="3605" max="3605" width="7.375" bestFit="1" customWidth="1"/>
    <col min="3606" max="3606" width="10.625" bestFit="1" customWidth="1"/>
    <col min="3607" max="3607" width="15.25" bestFit="1" customWidth="1"/>
    <col min="3848" max="3848" width="1.875" customWidth="1"/>
    <col min="3849" max="3849" width="18.125" bestFit="1" customWidth="1"/>
    <col min="3850" max="3850" width="16.125" bestFit="1" customWidth="1"/>
    <col min="3851" max="3852" width="11.375" bestFit="1" customWidth="1"/>
    <col min="3853" max="3853" width="9.625" bestFit="1" customWidth="1"/>
    <col min="3854" max="3854" width="9.625" customWidth="1"/>
    <col min="3855" max="3855" width="10.125" customWidth="1"/>
    <col min="3856" max="3856" width="9.625" bestFit="1" customWidth="1"/>
    <col min="3857" max="3859" width="8" bestFit="1" customWidth="1"/>
    <col min="3860" max="3860" width="11.75" bestFit="1" customWidth="1"/>
    <col min="3861" max="3861" width="7.375" bestFit="1" customWidth="1"/>
    <col min="3862" max="3862" width="10.625" bestFit="1" customWidth="1"/>
    <col min="3863" max="3863" width="15.25" bestFit="1" customWidth="1"/>
    <col min="4104" max="4104" width="1.875" customWidth="1"/>
    <col min="4105" max="4105" width="18.125" bestFit="1" customWidth="1"/>
    <col min="4106" max="4106" width="16.125" bestFit="1" customWidth="1"/>
    <col min="4107" max="4108" width="11.375" bestFit="1" customWidth="1"/>
    <col min="4109" max="4109" width="9.625" bestFit="1" customWidth="1"/>
    <col min="4110" max="4110" width="9.625" customWidth="1"/>
    <col min="4111" max="4111" width="10.125" customWidth="1"/>
    <col min="4112" max="4112" width="9.625" bestFit="1" customWidth="1"/>
    <col min="4113" max="4115" width="8" bestFit="1" customWidth="1"/>
    <col min="4116" max="4116" width="11.75" bestFit="1" customWidth="1"/>
    <col min="4117" max="4117" width="7.375" bestFit="1" customWidth="1"/>
    <col min="4118" max="4118" width="10.625" bestFit="1" customWidth="1"/>
    <col min="4119" max="4119" width="15.25" bestFit="1" customWidth="1"/>
    <col min="4360" max="4360" width="1.875" customWidth="1"/>
    <col min="4361" max="4361" width="18.125" bestFit="1" customWidth="1"/>
    <col min="4362" max="4362" width="16.125" bestFit="1" customWidth="1"/>
    <col min="4363" max="4364" width="11.375" bestFit="1" customWidth="1"/>
    <col min="4365" max="4365" width="9.625" bestFit="1" customWidth="1"/>
    <col min="4366" max="4366" width="9.625" customWidth="1"/>
    <col min="4367" max="4367" width="10.125" customWidth="1"/>
    <col min="4368" max="4368" width="9.625" bestFit="1" customWidth="1"/>
    <col min="4369" max="4371" width="8" bestFit="1" customWidth="1"/>
    <col min="4372" max="4372" width="11.75" bestFit="1" customWidth="1"/>
    <col min="4373" max="4373" width="7.375" bestFit="1" customWidth="1"/>
    <col min="4374" max="4374" width="10.625" bestFit="1" customWidth="1"/>
    <col min="4375" max="4375" width="15.25" bestFit="1" customWidth="1"/>
    <col min="4616" max="4616" width="1.875" customWidth="1"/>
    <col min="4617" max="4617" width="18.125" bestFit="1" customWidth="1"/>
    <col min="4618" max="4618" width="16.125" bestFit="1" customWidth="1"/>
    <col min="4619" max="4620" width="11.375" bestFit="1" customWidth="1"/>
    <col min="4621" max="4621" width="9.625" bestFit="1" customWidth="1"/>
    <col min="4622" max="4622" width="9.625" customWidth="1"/>
    <col min="4623" max="4623" width="10.125" customWidth="1"/>
    <col min="4624" max="4624" width="9.625" bestFit="1" customWidth="1"/>
    <col min="4625" max="4627" width="8" bestFit="1" customWidth="1"/>
    <col min="4628" max="4628" width="11.75" bestFit="1" customWidth="1"/>
    <col min="4629" max="4629" width="7.375" bestFit="1" customWidth="1"/>
    <col min="4630" max="4630" width="10.625" bestFit="1" customWidth="1"/>
    <col min="4631" max="4631" width="15.25" bestFit="1" customWidth="1"/>
    <col min="4872" max="4872" width="1.875" customWidth="1"/>
    <col min="4873" max="4873" width="18.125" bestFit="1" customWidth="1"/>
    <col min="4874" max="4874" width="16.125" bestFit="1" customWidth="1"/>
    <col min="4875" max="4876" width="11.375" bestFit="1" customWidth="1"/>
    <col min="4877" max="4877" width="9.625" bestFit="1" customWidth="1"/>
    <col min="4878" max="4878" width="9.625" customWidth="1"/>
    <col min="4879" max="4879" width="10.125" customWidth="1"/>
    <col min="4880" max="4880" width="9.625" bestFit="1" customWidth="1"/>
    <col min="4881" max="4883" width="8" bestFit="1" customWidth="1"/>
    <col min="4884" max="4884" width="11.75" bestFit="1" customWidth="1"/>
    <col min="4885" max="4885" width="7.375" bestFit="1" customWidth="1"/>
    <col min="4886" max="4886" width="10.625" bestFit="1" customWidth="1"/>
    <col min="4887" max="4887" width="15.25" bestFit="1" customWidth="1"/>
    <col min="5128" max="5128" width="1.875" customWidth="1"/>
    <col min="5129" max="5129" width="18.125" bestFit="1" customWidth="1"/>
    <col min="5130" max="5130" width="16.125" bestFit="1" customWidth="1"/>
    <col min="5131" max="5132" width="11.375" bestFit="1" customWidth="1"/>
    <col min="5133" max="5133" width="9.625" bestFit="1" customWidth="1"/>
    <col min="5134" max="5134" width="9.625" customWidth="1"/>
    <col min="5135" max="5135" width="10.125" customWidth="1"/>
    <col min="5136" max="5136" width="9.625" bestFit="1" customWidth="1"/>
    <col min="5137" max="5139" width="8" bestFit="1" customWidth="1"/>
    <col min="5140" max="5140" width="11.75" bestFit="1" customWidth="1"/>
    <col min="5141" max="5141" width="7.375" bestFit="1" customWidth="1"/>
    <col min="5142" max="5142" width="10.625" bestFit="1" customWidth="1"/>
    <col min="5143" max="5143" width="15.25" bestFit="1" customWidth="1"/>
    <col min="5384" max="5384" width="1.875" customWidth="1"/>
    <col min="5385" max="5385" width="18.125" bestFit="1" customWidth="1"/>
    <col min="5386" max="5386" width="16.125" bestFit="1" customWidth="1"/>
    <col min="5387" max="5388" width="11.375" bestFit="1" customWidth="1"/>
    <col min="5389" max="5389" width="9.625" bestFit="1" customWidth="1"/>
    <col min="5390" max="5390" width="9.625" customWidth="1"/>
    <col min="5391" max="5391" width="10.125" customWidth="1"/>
    <col min="5392" max="5392" width="9.625" bestFit="1" customWidth="1"/>
    <col min="5393" max="5395" width="8" bestFit="1" customWidth="1"/>
    <col min="5396" max="5396" width="11.75" bestFit="1" customWidth="1"/>
    <col min="5397" max="5397" width="7.375" bestFit="1" customWidth="1"/>
    <col min="5398" max="5398" width="10.625" bestFit="1" customWidth="1"/>
    <col min="5399" max="5399" width="15.25" bestFit="1" customWidth="1"/>
    <col min="5640" max="5640" width="1.875" customWidth="1"/>
    <col min="5641" max="5641" width="18.125" bestFit="1" customWidth="1"/>
    <col min="5642" max="5642" width="16.125" bestFit="1" customWidth="1"/>
    <col min="5643" max="5644" width="11.375" bestFit="1" customWidth="1"/>
    <col min="5645" max="5645" width="9.625" bestFit="1" customWidth="1"/>
    <col min="5646" max="5646" width="9.625" customWidth="1"/>
    <col min="5647" max="5647" width="10.125" customWidth="1"/>
    <col min="5648" max="5648" width="9.625" bestFit="1" customWidth="1"/>
    <col min="5649" max="5651" width="8" bestFit="1" customWidth="1"/>
    <col min="5652" max="5652" width="11.75" bestFit="1" customWidth="1"/>
    <col min="5653" max="5653" width="7.375" bestFit="1" customWidth="1"/>
    <col min="5654" max="5654" width="10.625" bestFit="1" customWidth="1"/>
    <col min="5655" max="5655" width="15.25" bestFit="1" customWidth="1"/>
    <col min="5896" max="5896" width="1.875" customWidth="1"/>
    <col min="5897" max="5897" width="18.125" bestFit="1" customWidth="1"/>
    <col min="5898" max="5898" width="16.125" bestFit="1" customWidth="1"/>
    <col min="5899" max="5900" width="11.375" bestFit="1" customWidth="1"/>
    <col min="5901" max="5901" width="9.625" bestFit="1" customWidth="1"/>
    <col min="5902" max="5902" width="9.625" customWidth="1"/>
    <col min="5903" max="5903" width="10.125" customWidth="1"/>
    <col min="5904" max="5904" width="9.625" bestFit="1" customWidth="1"/>
    <col min="5905" max="5907" width="8" bestFit="1" customWidth="1"/>
    <col min="5908" max="5908" width="11.75" bestFit="1" customWidth="1"/>
    <col min="5909" max="5909" width="7.375" bestFit="1" customWidth="1"/>
    <col min="5910" max="5910" width="10.625" bestFit="1" customWidth="1"/>
    <col min="5911" max="5911" width="15.25" bestFit="1" customWidth="1"/>
    <col min="6152" max="6152" width="1.875" customWidth="1"/>
    <col min="6153" max="6153" width="18.125" bestFit="1" customWidth="1"/>
    <col min="6154" max="6154" width="16.125" bestFit="1" customWidth="1"/>
    <col min="6155" max="6156" width="11.375" bestFit="1" customWidth="1"/>
    <col min="6157" max="6157" width="9.625" bestFit="1" customWidth="1"/>
    <col min="6158" max="6158" width="9.625" customWidth="1"/>
    <col min="6159" max="6159" width="10.125" customWidth="1"/>
    <col min="6160" max="6160" width="9.625" bestFit="1" customWidth="1"/>
    <col min="6161" max="6163" width="8" bestFit="1" customWidth="1"/>
    <col min="6164" max="6164" width="11.75" bestFit="1" customWidth="1"/>
    <col min="6165" max="6165" width="7.375" bestFit="1" customWidth="1"/>
    <col min="6166" max="6166" width="10.625" bestFit="1" customWidth="1"/>
    <col min="6167" max="6167" width="15.25" bestFit="1" customWidth="1"/>
    <col min="6408" max="6408" width="1.875" customWidth="1"/>
    <col min="6409" max="6409" width="18.125" bestFit="1" customWidth="1"/>
    <col min="6410" max="6410" width="16.125" bestFit="1" customWidth="1"/>
    <col min="6411" max="6412" width="11.375" bestFit="1" customWidth="1"/>
    <col min="6413" max="6413" width="9.625" bestFit="1" customWidth="1"/>
    <col min="6414" max="6414" width="9.625" customWidth="1"/>
    <col min="6415" max="6415" width="10.125" customWidth="1"/>
    <col min="6416" max="6416" width="9.625" bestFit="1" customWidth="1"/>
    <col min="6417" max="6419" width="8" bestFit="1" customWidth="1"/>
    <col min="6420" max="6420" width="11.75" bestFit="1" customWidth="1"/>
    <col min="6421" max="6421" width="7.375" bestFit="1" customWidth="1"/>
    <col min="6422" max="6422" width="10.625" bestFit="1" customWidth="1"/>
    <col min="6423" max="6423" width="15.25" bestFit="1" customWidth="1"/>
    <col min="6664" max="6664" width="1.875" customWidth="1"/>
    <col min="6665" max="6665" width="18.125" bestFit="1" customWidth="1"/>
    <col min="6666" max="6666" width="16.125" bestFit="1" customWidth="1"/>
    <col min="6667" max="6668" width="11.375" bestFit="1" customWidth="1"/>
    <col min="6669" max="6669" width="9.625" bestFit="1" customWidth="1"/>
    <col min="6670" max="6670" width="9.625" customWidth="1"/>
    <col min="6671" max="6671" width="10.125" customWidth="1"/>
    <col min="6672" max="6672" width="9.625" bestFit="1" customWidth="1"/>
    <col min="6673" max="6675" width="8" bestFit="1" customWidth="1"/>
    <col min="6676" max="6676" width="11.75" bestFit="1" customWidth="1"/>
    <col min="6677" max="6677" width="7.375" bestFit="1" customWidth="1"/>
    <col min="6678" max="6678" width="10.625" bestFit="1" customWidth="1"/>
    <col min="6679" max="6679" width="15.25" bestFit="1" customWidth="1"/>
    <col min="6920" max="6920" width="1.875" customWidth="1"/>
    <col min="6921" max="6921" width="18.125" bestFit="1" customWidth="1"/>
    <col min="6922" max="6922" width="16.125" bestFit="1" customWidth="1"/>
    <col min="6923" max="6924" width="11.375" bestFit="1" customWidth="1"/>
    <col min="6925" max="6925" width="9.625" bestFit="1" customWidth="1"/>
    <col min="6926" max="6926" width="9.625" customWidth="1"/>
    <col min="6927" max="6927" width="10.125" customWidth="1"/>
    <col min="6928" max="6928" width="9.625" bestFit="1" customWidth="1"/>
    <col min="6929" max="6931" width="8" bestFit="1" customWidth="1"/>
    <col min="6932" max="6932" width="11.75" bestFit="1" customWidth="1"/>
    <col min="6933" max="6933" width="7.375" bestFit="1" customWidth="1"/>
    <col min="6934" max="6934" width="10.625" bestFit="1" customWidth="1"/>
    <col min="6935" max="6935" width="15.25" bestFit="1" customWidth="1"/>
    <col min="7176" max="7176" width="1.875" customWidth="1"/>
    <col min="7177" max="7177" width="18.125" bestFit="1" customWidth="1"/>
    <col min="7178" max="7178" width="16.125" bestFit="1" customWidth="1"/>
    <col min="7179" max="7180" width="11.375" bestFit="1" customWidth="1"/>
    <col min="7181" max="7181" width="9.625" bestFit="1" customWidth="1"/>
    <col min="7182" max="7182" width="9.625" customWidth="1"/>
    <col min="7183" max="7183" width="10.125" customWidth="1"/>
    <col min="7184" max="7184" width="9.625" bestFit="1" customWidth="1"/>
    <col min="7185" max="7187" width="8" bestFit="1" customWidth="1"/>
    <col min="7188" max="7188" width="11.75" bestFit="1" customWidth="1"/>
    <col min="7189" max="7189" width="7.375" bestFit="1" customWidth="1"/>
    <col min="7190" max="7190" width="10.625" bestFit="1" customWidth="1"/>
    <col min="7191" max="7191" width="15.25" bestFit="1" customWidth="1"/>
    <col min="7432" max="7432" width="1.875" customWidth="1"/>
    <col min="7433" max="7433" width="18.125" bestFit="1" customWidth="1"/>
    <col min="7434" max="7434" width="16.125" bestFit="1" customWidth="1"/>
    <col min="7435" max="7436" width="11.375" bestFit="1" customWidth="1"/>
    <col min="7437" max="7437" width="9.625" bestFit="1" customWidth="1"/>
    <col min="7438" max="7438" width="9.625" customWidth="1"/>
    <col min="7439" max="7439" width="10.125" customWidth="1"/>
    <col min="7440" max="7440" width="9.625" bestFit="1" customWidth="1"/>
    <col min="7441" max="7443" width="8" bestFit="1" customWidth="1"/>
    <col min="7444" max="7444" width="11.75" bestFit="1" customWidth="1"/>
    <col min="7445" max="7445" width="7.375" bestFit="1" customWidth="1"/>
    <col min="7446" max="7446" width="10.625" bestFit="1" customWidth="1"/>
    <col min="7447" max="7447" width="15.25" bestFit="1" customWidth="1"/>
    <col min="7688" max="7688" width="1.875" customWidth="1"/>
    <col min="7689" max="7689" width="18.125" bestFit="1" customWidth="1"/>
    <col min="7690" max="7690" width="16.125" bestFit="1" customWidth="1"/>
    <col min="7691" max="7692" width="11.375" bestFit="1" customWidth="1"/>
    <col min="7693" max="7693" width="9.625" bestFit="1" customWidth="1"/>
    <col min="7694" max="7694" width="9.625" customWidth="1"/>
    <col min="7695" max="7695" width="10.125" customWidth="1"/>
    <col min="7696" max="7696" width="9.625" bestFit="1" customWidth="1"/>
    <col min="7697" max="7699" width="8" bestFit="1" customWidth="1"/>
    <col min="7700" max="7700" width="11.75" bestFit="1" customWidth="1"/>
    <col min="7701" max="7701" width="7.375" bestFit="1" customWidth="1"/>
    <col min="7702" max="7702" width="10.625" bestFit="1" customWidth="1"/>
    <col min="7703" max="7703" width="15.25" bestFit="1" customWidth="1"/>
    <col min="7944" max="7944" width="1.875" customWidth="1"/>
    <col min="7945" max="7945" width="18.125" bestFit="1" customWidth="1"/>
    <col min="7946" max="7946" width="16.125" bestFit="1" customWidth="1"/>
    <col min="7947" max="7948" width="11.375" bestFit="1" customWidth="1"/>
    <col min="7949" max="7949" width="9.625" bestFit="1" customWidth="1"/>
    <col min="7950" max="7950" width="9.625" customWidth="1"/>
    <col min="7951" max="7951" width="10.125" customWidth="1"/>
    <col min="7952" max="7952" width="9.625" bestFit="1" customWidth="1"/>
    <col min="7953" max="7955" width="8" bestFit="1" customWidth="1"/>
    <col min="7956" max="7956" width="11.75" bestFit="1" customWidth="1"/>
    <col min="7957" max="7957" width="7.375" bestFit="1" customWidth="1"/>
    <col min="7958" max="7958" width="10.625" bestFit="1" customWidth="1"/>
    <col min="7959" max="7959" width="15.25" bestFit="1" customWidth="1"/>
    <col min="8200" max="8200" width="1.875" customWidth="1"/>
    <col min="8201" max="8201" width="18.125" bestFit="1" customWidth="1"/>
    <col min="8202" max="8202" width="16.125" bestFit="1" customWidth="1"/>
    <col min="8203" max="8204" width="11.375" bestFit="1" customWidth="1"/>
    <col min="8205" max="8205" width="9.625" bestFit="1" customWidth="1"/>
    <col min="8206" max="8206" width="9.625" customWidth="1"/>
    <col min="8207" max="8207" width="10.125" customWidth="1"/>
    <col min="8208" max="8208" width="9.625" bestFit="1" customWidth="1"/>
    <col min="8209" max="8211" width="8" bestFit="1" customWidth="1"/>
    <col min="8212" max="8212" width="11.75" bestFit="1" customWidth="1"/>
    <col min="8213" max="8213" width="7.375" bestFit="1" customWidth="1"/>
    <col min="8214" max="8214" width="10.625" bestFit="1" customWidth="1"/>
    <col min="8215" max="8215" width="15.25" bestFit="1" customWidth="1"/>
    <col min="8456" max="8456" width="1.875" customWidth="1"/>
    <col min="8457" max="8457" width="18.125" bestFit="1" customWidth="1"/>
    <col min="8458" max="8458" width="16.125" bestFit="1" customWidth="1"/>
    <col min="8459" max="8460" width="11.375" bestFit="1" customWidth="1"/>
    <col min="8461" max="8461" width="9.625" bestFit="1" customWidth="1"/>
    <col min="8462" max="8462" width="9.625" customWidth="1"/>
    <col min="8463" max="8463" width="10.125" customWidth="1"/>
    <col min="8464" max="8464" width="9.625" bestFit="1" customWidth="1"/>
    <col min="8465" max="8467" width="8" bestFit="1" customWidth="1"/>
    <col min="8468" max="8468" width="11.75" bestFit="1" customWidth="1"/>
    <col min="8469" max="8469" width="7.375" bestFit="1" customWidth="1"/>
    <col min="8470" max="8470" width="10.625" bestFit="1" customWidth="1"/>
    <col min="8471" max="8471" width="15.25" bestFit="1" customWidth="1"/>
    <col min="8712" max="8712" width="1.875" customWidth="1"/>
    <col min="8713" max="8713" width="18.125" bestFit="1" customWidth="1"/>
    <col min="8714" max="8714" width="16.125" bestFit="1" customWidth="1"/>
    <col min="8715" max="8716" width="11.375" bestFit="1" customWidth="1"/>
    <col min="8717" max="8717" width="9.625" bestFit="1" customWidth="1"/>
    <col min="8718" max="8718" width="9.625" customWidth="1"/>
    <col min="8719" max="8719" width="10.125" customWidth="1"/>
    <col min="8720" max="8720" width="9.625" bestFit="1" customWidth="1"/>
    <col min="8721" max="8723" width="8" bestFit="1" customWidth="1"/>
    <col min="8724" max="8724" width="11.75" bestFit="1" customWidth="1"/>
    <col min="8725" max="8725" width="7.375" bestFit="1" customWidth="1"/>
    <col min="8726" max="8726" width="10.625" bestFit="1" customWidth="1"/>
    <col min="8727" max="8727" width="15.25" bestFit="1" customWidth="1"/>
    <col min="8968" max="8968" width="1.875" customWidth="1"/>
    <col min="8969" max="8969" width="18.125" bestFit="1" customWidth="1"/>
    <col min="8970" max="8970" width="16.125" bestFit="1" customWidth="1"/>
    <col min="8971" max="8972" width="11.375" bestFit="1" customWidth="1"/>
    <col min="8973" max="8973" width="9.625" bestFit="1" customWidth="1"/>
    <col min="8974" max="8974" width="9.625" customWidth="1"/>
    <col min="8975" max="8975" width="10.125" customWidth="1"/>
    <col min="8976" max="8976" width="9.625" bestFit="1" customWidth="1"/>
    <col min="8977" max="8979" width="8" bestFit="1" customWidth="1"/>
    <col min="8980" max="8980" width="11.75" bestFit="1" customWidth="1"/>
    <col min="8981" max="8981" width="7.375" bestFit="1" customWidth="1"/>
    <col min="8982" max="8982" width="10.625" bestFit="1" customWidth="1"/>
    <col min="8983" max="8983" width="15.25" bestFit="1" customWidth="1"/>
    <col min="9224" max="9224" width="1.875" customWidth="1"/>
    <col min="9225" max="9225" width="18.125" bestFit="1" customWidth="1"/>
    <col min="9226" max="9226" width="16.125" bestFit="1" customWidth="1"/>
    <col min="9227" max="9228" width="11.375" bestFit="1" customWidth="1"/>
    <col min="9229" max="9229" width="9.625" bestFit="1" customWidth="1"/>
    <col min="9230" max="9230" width="9.625" customWidth="1"/>
    <col min="9231" max="9231" width="10.125" customWidth="1"/>
    <col min="9232" max="9232" width="9.625" bestFit="1" customWidth="1"/>
    <col min="9233" max="9235" width="8" bestFit="1" customWidth="1"/>
    <col min="9236" max="9236" width="11.75" bestFit="1" customWidth="1"/>
    <col min="9237" max="9237" width="7.375" bestFit="1" customWidth="1"/>
    <col min="9238" max="9238" width="10.625" bestFit="1" customWidth="1"/>
    <col min="9239" max="9239" width="15.25" bestFit="1" customWidth="1"/>
    <col min="9480" max="9480" width="1.875" customWidth="1"/>
    <col min="9481" max="9481" width="18.125" bestFit="1" customWidth="1"/>
    <col min="9482" max="9482" width="16.125" bestFit="1" customWidth="1"/>
    <col min="9483" max="9484" width="11.375" bestFit="1" customWidth="1"/>
    <col min="9485" max="9485" width="9.625" bestFit="1" customWidth="1"/>
    <col min="9486" max="9486" width="9.625" customWidth="1"/>
    <col min="9487" max="9487" width="10.125" customWidth="1"/>
    <col min="9488" max="9488" width="9.625" bestFit="1" customWidth="1"/>
    <col min="9489" max="9491" width="8" bestFit="1" customWidth="1"/>
    <col min="9492" max="9492" width="11.75" bestFit="1" customWidth="1"/>
    <col min="9493" max="9493" width="7.375" bestFit="1" customWidth="1"/>
    <col min="9494" max="9494" width="10.625" bestFit="1" customWidth="1"/>
    <col min="9495" max="9495" width="15.25" bestFit="1" customWidth="1"/>
    <col min="9736" max="9736" width="1.875" customWidth="1"/>
    <col min="9737" max="9737" width="18.125" bestFit="1" customWidth="1"/>
    <col min="9738" max="9738" width="16.125" bestFit="1" customWidth="1"/>
    <col min="9739" max="9740" width="11.375" bestFit="1" customWidth="1"/>
    <col min="9741" max="9741" width="9.625" bestFit="1" customWidth="1"/>
    <col min="9742" max="9742" width="9.625" customWidth="1"/>
    <col min="9743" max="9743" width="10.125" customWidth="1"/>
    <col min="9744" max="9744" width="9.625" bestFit="1" customWidth="1"/>
    <col min="9745" max="9747" width="8" bestFit="1" customWidth="1"/>
    <col min="9748" max="9748" width="11.75" bestFit="1" customWidth="1"/>
    <col min="9749" max="9749" width="7.375" bestFit="1" customWidth="1"/>
    <col min="9750" max="9750" width="10.625" bestFit="1" customWidth="1"/>
    <col min="9751" max="9751" width="15.25" bestFit="1" customWidth="1"/>
    <col min="9992" max="9992" width="1.875" customWidth="1"/>
    <col min="9993" max="9993" width="18.125" bestFit="1" customWidth="1"/>
    <col min="9994" max="9994" width="16.125" bestFit="1" customWidth="1"/>
    <col min="9995" max="9996" width="11.375" bestFit="1" customWidth="1"/>
    <col min="9997" max="9997" width="9.625" bestFit="1" customWidth="1"/>
    <col min="9998" max="9998" width="9.625" customWidth="1"/>
    <col min="9999" max="9999" width="10.125" customWidth="1"/>
    <col min="10000" max="10000" width="9.625" bestFit="1" customWidth="1"/>
    <col min="10001" max="10003" width="8" bestFit="1" customWidth="1"/>
    <col min="10004" max="10004" width="11.75" bestFit="1" customWidth="1"/>
    <col min="10005" max="10005" width="7.375" bestFit="1" customWidth="1"/>
    <col min="10006" max="10006" width="10.625" bestFit="1" customWidth="1"/>
    <col min="10007" max="10007" width="15.25" bestFit="1" customWidth="1"/>
    <col min="10248" max="10248" width="1.875" customWidth="1"/>
    <col min="10249" max="10249" width="18.125" bestFit="1" customWidth="1"/>
    <col min="10250" max="10250" width="16.125" bestFit="1" customWidth="1"/>
    <col min="10251" max="10252" width="11.375" bestFit="1" customWidth="1"/>
    <col min="10253" max="10253" width="9.625" bestFit="1" customWidth="1"/>
    <col min="10254" max="10254" width="9.625" customWidth="1"/>
    <col min="10255" max="10255" width="10.125" customWidth="1"/>
    <col min="10256" max="10256" width="9.625" bestFit="1" customWidth="1"/>
    <col min="10257" max="10259" width="8" bestFit="1" customWidth="1"/>
    <col min="10260" max="10260" width="11.75" bestFit="1" customWidth="1"/>
    <col min="10261" max="10261" width="7.375" bestFit="1" customWidth="1"/>
    <col min="10262" max="10262" width="10.625" bestFit="1" customWidth="1"/>
    <col min="10263" max="10263" width="15.25" bestFit="1" customWidth="1"/>
    <col min="10504" max="10504" width="1.875" customWidth="1"/>
    <col min="10505" max="10505" width="18.125" bestFit="1" customWidth="1"/>
    <col min="10506" max="10506" width="16.125" bestFit="1" customWidth="1"/>
    <col min="10507" max="10508" width="11.375" bestFit="1" customWidth="1"/>
    <col min="10509" max="10509" width="9.625" bestFit="1" customWidth="1"/>
    <col min="10510" max="10510" width="9.625" customWidth="1"/>
    <col min="10511" max="10511" width="10.125" customWidth="1"/>
    <col min="10512" max="10512" width="9.625" bestFit="1" customWidth="1"/>
    <col min="10513" max="10515" width="8" bestFit="1" customWidth="1"/>
    <col min="10516" max="10516" width="11.75" bestFit="1" customWidth="1"/>
    <col min="10517" max="10517" width="7.375" bestFit="1" customWidth="1"/>
    <col min="10518" max="10518" width="10.625" bestFit="1" customWidth="1"/>
    <col min="10519" max="10519" width="15.25" bestFit="1" customWidth="1"/>
    <col min="10760" max="10760" width="1.875" customWidth="1"/>
    <col min="10761" max="10761" width="18.125" bestFit="1" customWidth="1"/>
    <col min="10762" max="10762" width="16.125" bestFit="1" customWidth="1"/>
    <col min="10763" max="10764" width="11.375" bestFit="1" customWidth="1"/>
    <col min="10765" max="10765" width="9.625" bestFit="1" customWidth="1"/>
    <col min="10766" max="10766" width="9.625" customWidth="1"/>
    <col min="10767" max="10767" width="10.125" customWidth="1"/>
    <col min="10768" max="10768" width="9.625" bestFit="1" customWidth="1"/>
    <col min="10769" max="10771" width="8" bestFit="1" customWidth="1"/>
    <col min="10772" max="10772" width="11.75" bestFit="1" customWidth="1"/>
    <col min="10773" max="10773" width="7.375" bestFit="1" customWidth="1"/>
    <col min="10774" max="10774" width="10.625" bestFit="1" customWidth="1"/>
    <col min="10775" max="10775" width="15.25" bestFit="1" customWidth="1"/>
    <col min="11016" max="11016" width="1.875" customWidth="1"/>
    <col min="11017" max="11017" width="18.125" bestFit="1" customWidth="1"/>
    <col min="11018" max="11018" width="16.125" bestFit="1" customWidth="1"/>
    <col min="11019" max="11020" width="11.375" bestFit="1" customWidth="1"/>
    <col min="11021" max="11021" width="9.625" bestFit="1" customWidth="1"/>
    <col min="11022" max="11022" width="9.625" customWidth="1"/>
    <col min="11023" max="11023" width="10.125" customWidth="1"/>
    <col min="11024" max="11024" width="9.625" bestFit="1" customWidth="1"/>
    <col min="11025" max="11027" width="8" bestFit="1" customWidth="1"/>
    <col min="11028" max="11028" width="11.75" bestFit="1" customWidth="1"/>
    <col min="11029" max="11029" width="7.375" bestFit="1" customWidth="1"/>
    <col min="11030" max="11030" width="10.625" bestFit="1" customWidth="1"/>
    <col min="11031" max="11031" width="15.25" bestFit="1" customWidth="1"/>
    <col min="11272" max="11272" width="1.875" customWidth="1"/>
    <col min="11273" max="11273" width="18.125" bestFit="1" customWidth="1"/>
    <col min="11274" max="11274" width="16.125" bestFit="1" customWidth="1"/>
    <col min="11275" max="11276" width="11.375" bestFit="1" customWidth="1"/>
    <col min="11277" max="11277" width="9.625" bestFit="1" customWidth="1"/>
    <col min="11278" max="11278" width="9.625" customWidth="1"/>
    <col min="11279" max="11279" width="10.125" customWidth="1"/>
    <col min="11280" max="11280" width="9.625" bestFit="1" customWidth="1"/>
    <col min="11281" max="11283" width="8" bestFit="1" customWidth="1"/>
    <col min="11284" max="11284" width="11.75" bestFit="1" customWidth="1"/>
    <col min="11285" max="11285" width="7.375" bestFit="1" customWidth="1"/>
    <col min="11286" max="11286" width="10.625" bestFit="1" customWidth="1"/>
    <col min="11287" max="11287" width="15.25" bestFit="1" customWidth="1"/>
    <col min="11528" max="11528" width="1.875" customWidth="1"/>
    <col min="11529" max="11529" width="18.125" bestFit="1" customWidth="1"/>
    <col min="11530" max="11530" width="16.125" bestFit="1" customWidth="1"/>
    <col min="11531" max="11532" width="11.375" bestFit="1" customWidth="1"/>
    <col min="11533" max="11533" width="9.625" bestFit="1" customWidth="1"/>
    <col min="11534" max="11534" width="9.625" customWidth="1"/>
    <col min="11535" max="11535" width="10.125" customWidth="1"/>
    <col min="11536" max="11536" width="9.625" bestFit="1" customWidth="1"/>
    <col min="11537" max="11539" width="8" bestFit="1" customWidth="1"/>
    <col min="11540" max="11540" width="11.75" bestFit="1" customWidth="1"/>
    <col min="11541" max="11541" width="7.375" bestFit="1" customWidth="1"/>
    <col min="11542" max="11542" width="10.625" bestFit="1" customWidth="1"/>
    <col min="11543" max="11543" width="15.25" bestFit="1" customWidth="1"/>
    <col min="11784" max="11784" width="1.875" customWidth="1"/>
    <col min="11785" max="11785" width="18.125" bestFit="1" customWidth="1"/>
    <col min="11786" max="11786" width="16.125" bestFit="1" customWidth="1"/>
    <col min="11787" max="11788" width="11.375" bestFit="1" customWidth="1"/>
    <col min="11789" max="11789" width="9.625" bestFit="1" customWidth="1"/>
    <col min="11790" max="11790" width="9.625" customWidth="1"/>
    <col min="11791" max="11791" width="10.125" customWidth="1"/>
    <col min="11792" max="11792" width="9.625" bestFit="1" customWidth="1"/>
    <col min="11793" max="11795" width="8" bestFit="1" customWidth="1"/>
    <col min="11796" max="11796" width="11.75" bestFit="1" customWidth="1"/>
    <col min="11797" max="11797" width="7.375" bestFit="1" customWidth="1"/>
    <col min="11798" max="11798" width="10.625" bestFit="1" customWidth="1"/>
    <col min="11799" max="11799" width="15.25" bestFit="1" customWidth="1"/>
    <col min="12040" max="12040" width="1.875" customWidth="1"/>
    <col min="12041" max="12041" width="18.125" bestFit="1" customWidth="1"/>
    <col min="12042" max="12042" width="16.125" bestFit="1" customWidth="1"/>
    <col min="12043" max="12044" width="11.375" bestFit="1" customWidth="1"/>
    <col min="12045" max="12045" width="9.625" bestFit="1" customWidth="1"/>
    <col min="12046" max="12046" width="9.625" customWidth="1"/>
    <col min="12047" max="12047" width="10.125" customWidth="1"/>
    <col min="12048" max="12048" width="9.625" bestFit="1" customWidth="1"/>
    <col min="12049" max="12051" width="8" bestFit="1" customWidth="1"/>
    <col min="12052" max="12052" width="11.75" bestFit="1" customWidth="1"/>
    <col min="12053" max="12053" width="7.375" bestFit="1" customWidth="1"/>
    <col min="12054" max="12054" width="10.625" bestFit="1" customWidth="1"/>
    <col min="12055" max="12055" width="15.25" bestFit="1" customWidth="1"/>
    <col min="12296" max="12296" width="1.875" customWidth="1"/>
    <col min="12297" max="12297" width="18.125" bestFit="1" customWidth="1"/>
    <col min="12298" max="12298" width="16.125" bestFit="1" customWidth="1"/>
    <col min="12299" max="12300" width="11.375" bestFit="1" customWidth="1"/>
    <col min="12301" max="12301" width="9.625" bestFit="1" customWidth="1"/>
    <col min="12302" max="12302" width="9.625" customWidth="1"/>
    <col min="12303" max="12303" width="10.125" customWidth="1"/>
    <col min="12304" max="12304" width="9.625" bestFit="1" customWidth="1"/>
    <col min="12305" max="12307" width="8" bestFit="1" customWidth="1"/>
    <col min="12308" max="12308" width="11.75" bestFit="1" customWidth="1"/>
    <col min="12309" max="12309" width="7.375" bestFit="1" customWidth="1"/>
    <col min="12310" max="12310" width="10.625" bestFit="1" customWidth="1"/>
    <col min="12311" max="12311" width="15.25" bestFit="1" customWidth="1"/>
    <col min="12552" max="12552" width="1.875" customWidth="1"/>
    <col min="12553" max="12553" width="18.125" bestFit="1" customWidth="1"/>
    <col min="12554" max="12554" width="16.125" bestFit="1" customWidth="1"/>
    <col min="12555" max="12556" width="11.375" bestFit="1" customWidth="1"/>
    <col min="12557" max="12557" width="9.625" bestFit="1" customWidth="1"/>
    <col min="12558" max="12558" width="9.625" customWidth="1"/>
    <col min="12559" max="12559" width="10.125" customWidth="1"/>
    <col min="12560" max="12560" width="9.625" bestFit="1" customWidth="1"/>
    <col min="12561" max="12563" width="8" bestFit="1" customWidth="1"/>
    <col min="12564" max="12564" width="11.75" bestFit="1" customWidth="1"/>
    <col min="12565" max="12565" width="7.375" bestFit="1" customWidth="1"/>
    <col min="12566" max="12566" width="10.625" bestFit="1" customWidth="1"/>
    <col min="12567" max="12567" width="15.25" bestFit="1" customWidth="1"/>
    <col min="12808" max="12808" width="1.875" customWidth="1"/>
    <col min="12809" max="12809" width="18.125" bestFit="1" customWidth="1"/>
    <col min="12810" max="12810" width="16.125" bestFit="1" customWidth="1"/>
    <col min="12811" max="12812" width="11.375" bestFit="1" customWidth="1"/>
    <col min="12813" max="12813" width="9.625" bestFit="1" customWidth="1"/>
    <col min="12814" max="12814" width="9.625" customWidth="1"/>
    <col min="12815" max="12815" width="10.125" customWidth="1"/>
    <col min="12816" max="12816" width="9.625" bestFit="1" customWidth="1"/>
    <col min="12817" max="12819" width="8" bestFit="1" customWidth="1"/>
    <col min="12820" max="12820" width="11.75" bestFit="1" customWidth="1"/>
    <col min="12821" max="12821" width="7.375" bestFit="1" customWidth="1"/>
    <col min="12822" max="12822" width="10.625" bestFit="1" customWidth="1"/>
    <col min="12823" max="12823" width="15.25" bestFit="1" customWidth="1"/>
    <col min="13064" max="13064" width="1.875" customWidth="1"/>
    <col min="13065" max="13065" width="18.125" bestFit="1" customWidth="1"/>
    <col min="13066" max="13066" width="16.125" bestFit="1" customWidth="1"/>
    <col min="13067" max="13068" width="11.375" bestFit="1" customWidth="1"/>
    <col min="13069" max="13069" width="9.625" bestFit="1" customWidth="1"/>
    <col min="13070" max="13070" width="9.625" customWidth="1"/>
    <col min="13071" max="13071" width="10.125" customWidth="1"/>
    <col min="13072" max="13072" width="9.625" bestFit="1" customWidth="1"/>
    <col min="13073" max="13075" width="8" bestFit="1" customWidth="1"/>
    <col min="13076" max="13076" width="11.75" bestFit="1" customWidth="1"/>
    <col min="13077" max="13077" width="7.375" bestFit="1" customWidth="1"/>
    <col min="13078" max="13078" width="10.625" bestFit="1" customWidth="1"/>
    <col min="13079" max="13079" width="15.25" bestFit="1" customWidth="1"/>
    <col min="13320" max="13320" width="1.875" customWidth="1"/>
    <col min="13321" max="13321" width="18.125" bestFit="1" customWidth="1"/>
    <col min="13322" max="13322" width="16.125" bestFit="1" customWidth="1"/>
    <col min="13323" max="13324" width="11.375" bestFit="1" customWidth="1"/>
    <col min="13325" max="13325" width="9.625" bestFit="1" customWidth="1"/>
    <col min="13326" max="13326" width="9.625" customWidth="1"/>
    <col min="13327" max="13327" width="10.125" customWidth="1"/>
    <col min="13328" max="13328" width="9.625" bestFit="1" customWidth="1"/>
    <col min="13329" max="13331" width="8" bestFit="1" customWidth="1"/>
    <col min="13332" max="13332" width="11.75" bestFit="1" customWidth="1"/>
    <col min="13333" max="13333" width="7.375" bestFit="1" customWidth="1"/>
    <col min="13334" max="13334" width="10.625" bestFit="1" customWidth="1"/>
    <col min="13335" max="13335" width="15.25" bestFit="1" customWidth="1"/>
    <col min="13576" max="13576" width="1.875" customWidth="1"/>
    <col min="13577" max="13577" width="18.125" bestFit="1" customWidth="1"/>
    <col min="13578" max="13578" width="16.125" bestFit="1" customWidth="1"/>
    <col min="13579" max="13580" width="11.375" bestFit="1" customWidth="1"/>
    <col min="13581" max="13581" width="9.625" bestFit="1" customWidth="1"/>
    <col min="13582" max="13582" width="9.625" customWidth="1"/>
    <col min="13583" max="13583" width="10.125" customWidth="1"/>
    <col min="13584" max="13584" width="9.625" bestFit="1" customWidth="1"/>
    <col min="13585" max="13587" width="8" bestFit="1" customWidth="1"/>
    <col min="13588" max="13588" width="11.75" bestFit="1" customWidth="1"/>
    <col min="13589" max="13589" width="7.375" bestFit="1" customWidth="1"/>
    <col min="13590" max="13590" width="10.625" bestFit="1" customWidth="1"/>
    <col min="13591" max="13591" width="15.25" bestFit="1" customWidth="1"/>
    <col min="13832" max="13832" width="1.875" customWidth="1"/>
    <col min="13833" max="13833" width="18.125" bestFit="1" customWidth="1"/>
    <col min="13834" max="13834" width="16.125" bestFit="1" customWidth="1"/>
    <col min="13835" max="13836" width="11.375" bestFit="1" customWidth="1"/>
    <col min="13837" max="13837" width="9.625" bestFit="1" customWidth="1"/>
    <col min="13838" max="13838" width="9.625" customWidth="1"/>
    <col min="13839" max="13839" width="10.125" customWidth="1"/>
    <col min="13840" max="13840" width="9.625" bestFit="1" customWidth="1"/>
    <col min="13841" max="13843" width="8" bestFit="1" customWidth="1"/>
    <col min="13844" max="13844" width="11.75" bestFit="1" customWidth="1"/>
    <col min="13845" max="13845" width="7.375" bestFit="1" customWidth="1"/>
    <col min="13846" max="13846" width="10.625" bestFit="1" customWidth="1"/>
    <col min="13847" max="13847" width="15.25" bestFit="1" customWidth="1"/>
    <col min="14088" max="14088" width="1.875" customWidth="1"/>
    <col min="14089" max="14089" width="18.125" bestFit="1" customWidth="1"/>
    <col min="14090" max="14090" width="16.125" bestFit="1" customWidth="1"/>
    <col min="14091" max="14092" width="11.375" bestFit="1" customWidth="1"/>
    <col min="14093" max="14093" width="9.625" bestFit="1" customWidth="1"/>
    <col min="14094" max="14094" width="9.625" customWidth="1"/>
    <col min="14095" max="14095" width="10.125" customWidth="1"/>
    <col min="14096" max="14096" width="9.625" bestFit="1" customWidth="1"/>
    <col min="14097" max="14099" width="8" bestFit="1" customWidth="1"/>
    <col min="14100" max="14100" width="11.75" bestFit="1" customWidth="1"/>
    <col min="14101" max="14101" width="7.375" bestFit="1" customWidth="1"/>
    <col min="14102" max="14102" width="10.625" bestFit="1" customWidth="1"/>
    <col min="14103" max="14103" width="15.25" bestFit="1" customWidth="1"/>
    <col min="14344" max="14344" width="1.875" customWidth="1"/>
    <col min="14345" max="14345" width="18.125" bestFit="1" customWidth="1"/>
    <col min="14346" max="14346" width="16.125" bestFit="1" customWidth="1"/>
    <col min="14347" max="14348" width="11.375" bestFit="1" customWidth="1"/>
    <col min="14349" max="14349" width="9.625" bestFit="1" customWidth="1"/>
    <col min="14350" max="14350" width="9.625" customWidth="1"/>
    <col min="14351" max="14351" width="10.125" customWidth="1"/>
    <col min="14352" max="14352" width="9.625" bestFit="1" customWidth="1"/>
    <col min="14353" max="14355" width="8" bestFit="1" customWidth="1"/>
    <col min="14356" max="14356" width="11.75" bestFit="1" customWidth="1"/>
    <col min="14357" max="14357" width="7.375" bestFit="1" customWidth="1"/>
    <col min="14358" max="14358" width="10.625" bestFit="1" customWidth="1"/>
    <col min="14359" max="14359" width="15.25" bestFit="1" customWidth="1"/>
    <col min="14600" max="14600" width="1.875" customWidth="1"/>
    <col min="14601" max="14601" width="18.125" bestFit="1" customWidth="1"/>
    <col min="14602" max="14602" width="16.125" bestFit="1" customWidth="1"/>
    <col min="14603" max="14604" width="11.375" bestFit="1" customWidth="1"/>
    <col min="14605" max="14605" width="9.625" bestFit="1" customWidth="1"/>
    <col min="14606" max="14606" width="9.625" customWidth="1"/>
    <col min="14607" max="14607" width="10.125" customWidth="1"/>
    <col min="14608" max="14608" width="9.625" bestFit="1" customWidth="1"/>
    <col min="14609" max="14611" width="8" bestFit="1" customWidth="1"/>
    <col min="14612" max="14612" width="11.75" bestFit="1" customWidth="1"/>
    <col min="14613" max="14613" width="7.375" bestFit="1" customWidth="1"/>
    <col min="14614" max="14614" width="10.625" bestFit="1" customWidth="1"/>
    <col min="14615" max="14615" width="15.25" bestFit="1" customWidth="1"/>
    <col min="14856" max="14856" width="1.875" customWidth="1"/>
    <col min="14857" max="14857" width="18.125" bestFit="1" customWidth="1"/>
    <col min="14858" max="14858" width="16.125" bestFit="1" customWidth="1"/>
    <col min="14859" max="14860" width="11.375" bestFit="1" customWidth="1"/>
    <col min="14861" max="14861" width="9.625" bestFit="1" customWidth="1"/>
    <col min="14862" max="14862" width="9.625" customWidth="1"/>
    <col min="14863" max="14863" width="10.125" customWidth="1"/>
    <col min="14864" max="14864" width="9.625" bestFit="1" customWidth="1"/>
    <col min="14865" max="14867" width="8" bestFit="1" customWidth="1"/>
    <col min="14868" max="14868" width="11.75" bestFit="1" customWidth="1"/>
    <col min="14869" max="14869" width="7.375" bestFit="1" customWidth="1"/>
    <col min="14870" max="14870" width="10.625" bestFit="1" customWidth="1"/>
    <col min="14871" max="14871" width="15.25" bestFit="1" customWidth="1"/>
    <col min="15112" max="15112" width="1.875" customWidth="1"/>
    <col min="15113" max="15113" width="18.125" bestFit="1" customWidth="1"/>
    <col min="15114" max="15114" width="16.125" bestFit="1" customWidth="1"/>
    <col min="15115" max="15116" width="11.375" bestFit="1" customWidth="1"/>
    <col min="15117" max="15117" width="9.625" bestFit="1" customWidth="1"/>
    <col min="15118" max="15118" width="9.625" customWidth="1"/>
    <col min="15119" max="15119" width="10.125" customWidth="1"/>
    <col min="15120" max="15120" width="9.625" bestFit="1" customWidth="1"/>
    <col min="15121" max="15123" width="8" bestFit="1" customWidth="1"/>
    <col min="15124" max="15124" width="11.75" bestFit="1" customWidth="1"/>
    <col min="15125" max="15125" width="7.375" bestFit="1" customWidth="1"/>
    <col min="15126" max="15126" width="10.625" bestFit="1" customWidth="1"/>
    <col min="15127" max="15127" width="15.25" bestFit="1" customWidth="1"/>
    <col min="15368" max="15368" width="1.875" customWidth="1"/>
    <col min="15369" max="15369" width="18.125" bestFit="1" customWidth="1"/>
    <col min="15370" max="15370" width="16.125" bestFit="1" customWidth="1"/>
    <col min="15371" max="15372" width="11.375" bestFit="1" customWidth="1"/>
    <col min="15373" max="15373" width="9.625" bestFit="1" customWidth="1"/>
    <col min="15374" max="15374" width="9.625" customWidth="1"/>
    <col min="15375" max="15375" width="10.125" customWidth="1"/>
    <col min="15376" max="15376" width="9.625" bestFit="1" customWidth="1"/>
    <col min="15377" max="15379" width="8" bestFit="1" customWidth="1"/>
    <col min="15380" max="15380" width="11.75" bestFit="1" customWidth="1"/>
    <col min="15381" max="15381" width="7.375" bestFit="1" customWidth="1"/>
    <col min="15382" max="15382" width="10.625" bestFit="1" customWidth="1"/>
    <col min="15383" max="15383" width="15.25" bestFit="1" customWidth="1"/>
    <col min="15624" max="15624" width="1.875" customWidth="1"/>
    <col min="15625" max="15625" width="18.125" bestFit="1" customWidth="1"/>
    <col min="15626" max="15626" width="16.125" bestFit="1" customWidth="1"/>
    <col min="15627" max="15628" width="11.375" bestFit="1" customWidth="1"/>
    <col min="15629" max="15629" width="9.625" bestFit="1" customWidth="1"/>
    <col min="15630" max="15630" width="9.625" customWidth="1"/>
    <col min="15631" max="15631" width="10.125" customWidth="1"/>
    <col min="15632" max="15632" width="9.625" bestFit="1" customWidth="1"/>
    <col min="15633" max="15635" width="8" bestFit="1" customWidth="1"/>
    <col min="15636" max="15636" width="11.75" bestFit="1" customWidth="1"/>
    <col min="15637" max="15637" width="7.375" bestFit="1" customWidth="1"/>
    <col min="15638" max="15638" width="10.625" bestFit="1" customWidth="1"/>
    <col min="15639" max="15639" width="15.25" bestFit="1" customWidth="1"/>
    <col min="15880" max="15880" width="1.875" customWidth="1"/>
    <col min="15881" max="15881" width="18.125" bestFit="1" customWidth="1"/>
    <col min="15882" max="15882" width="16.125" bestFit="1" customWidth="1"/>
    <col min="15883" max="15884" width="11.375" bestFit="1" customWidth="1"/>
    <col min="15885" max="15885" width="9.625" bestFit="1" customWidth="1"/>
    <col min="15886" max="15886" width="9.625" customWidth="1"/>
    <col min="15887" max="15887" width="10.125" customWidth="1"/>
    <col min="15888" max="15888" width="9.625" bestFit="1" customWidth="1"/>
    <col min="15889" max="15891" width="8" bestFit="1" customWidth="1"/>
    <col min="15892" max="15892" width="11.75" bestFit="1" customWidth="1"/>
    <col min="15893" max="15893" width="7.375" bestFit="1" customWidth="1"/>
    <col min="15894" max="15894" width="10.625" bestFit="1" customWidth="1"/>
    <col min="15895" max="15895" width="15.25" bestFit="1" customWidth="1"/>
    <col min="16136" max="16136" width="1.875" customWidth="1"/>
    <col min="16137" max="16137" width="18.125" bestFit="1" customWidth="1"/>
    <col min="16138" max="16138" width="16.125" bestFit="1" customWidth="1"/>
    <col min="16139" max="16140" width="11.375" bestFit="1" customWidth="1"/>
    <col min="16141" max="16141" width="9.625" bestFit="1" customWidth="1"/>
    <col min="16142" max="16142" width="9.625" customWidth="1"/>
    <col min="16143" max="16143" width="10.125" customWidth="1"/>
    <col min="16144" max="16144" width="9.625" bestFit="1" customWidth="1"/>
    <col min="16145" max="16147" width="8" bestFit="1" customWidth="1"/>
    <col min="16148" max="16148" width="11.75" bestFit="1" customWidth="1"/>
    <col min="16149" max="16149" width="7.375" bestFit="1" customWidth="1"/>
    <col min="16150" max="16150" width="10.625" bestFit="1" customWidth="1"/>
    <col min="16151" max="16151" width="15.25" bestFit="1" customWidth="1"/>
  </cols>
  <sheetData>
    <row r="2" spans="2:22" ht="21" thickBot="1" x14ac:dyDescent="0.2">
      <c r="B2" s="56" t="s">
        <v>0</v>
      </c>
      <c r="C2" s="56"/>
      <c r="D2" s="56"/>
      <c r="E2" s="56"/>
      <c r="F2" s="56"/>
      <c r="G2" s="56"/>
      <c r="H2" s="56"/>
      <c r="I2" s="56"/>
      <c r="J2" s="2"/>
    </row>
    <row r="3" spans="2:22" ht="17.25" customHeight="1" x14ac:dyDescent="0.3">
      <c r="B3" s="119" t="s">
        <v>1</v>
      </c>
      <c r="C3" s="121" t="s">
        <v>271</v>
      </c>
      <c r="D3" s="123" t="s">
        <v>85</v>
      </c>
      <c r="E3" s="123"/>
      <c r="F3" s="123"/>
      <c r="G3" s="124"/>
      <c r="H3" s="56"/>
      <c r="I3" s="56"/>
      <c r="J3" s="2"/>
    </row>
    <row r="4" spans="2:22" s="110" customFormat="1" ht="33.75" customHeight="1" x14ac:dyDescent="0.15">
      <c r="B4" s="120"/>
      <c r="C4" s="122"/>
      <c r="D4" s="104">
        <v>10.8</v>
      </c>
      <c r="E4" s="104" t="s">
        <v>244</v>
      </c>
      <c r="F4" s="104" t="s">
        <v>245</v>
      </c>
      <c r="G4" s="71" t="s">
        <v>243</v>
      </c>
    </row>
    <row r="5" spans="2:22" ht="17.25" x14ac:dyDescent="0.15">
      <c r="B5" s="3" t="s">
        <v>2</v>
      </c>
      <c r="C5" s="4">
        <f>SUM(D5:G5)</f>
        <v>316</v>
      </c>
      <c r="D5" s="5">
        <f>Mac_Functional_Test!L9</f>
        <v>79</v>
      </c>
      <c r="E5" s="5">
        <f>Mac_Functional_Test!M9</f>
        <v>79</v>
      </c>
      <c r="F5" s="5">
        <f>Mac_Functional_Test!N9</f>
        <v>79</v>
      </c>
      <c r="G5" s="62">
        <f>Mac_Functional_Test!O9</f>
        <v>79</v>
      </c>
      <c r="H5"/>
    </row>
    <row r="6" spans="2:22" ht="17.25" x14ac:dyDescent="0.15">
      <c r="B6" s="3" t="s">
        <v>3</v>
      </c>
      <c r="C6" s="4">
        <f t="shared" ref="C6:C8" si="0">SUM(D6:G6)</f>
        <v>242</v>
      </c>
      <c r="D6" s="5">
        <f>Mac_Functional_Test!L10</f>
        <v>78</v>
      </c>
      <c r="E6" s="5">
        <f>Mac_Functional_Test!M10</f>
        <v>79</v>
      </c>
      <c r="F6" s="5">
        <f>Mac_Functional_Test!N10</f>
        <v>79</v>
      </c>
      <c r="G6" s="62">
        <f>Mac_Functional_Test!O10</f>
        <v>6</v>
      </c>
      <c r="H6"/>
    </row>
    <row r="7" spans="2:22" ht="17.25" x14ac:dyDescent="0.15">
      <c r="B7" s="3" t="s">
        <v>4</v>
      </c>
      <c r="C7" s="4">
        <f t="shared" si="0"/>
        <v>74</v>
      </c>
      <c r="D7" s="5">
        <f>Mac_Functional_Test!L11</f>
        <v>1</v>
      </c>
      <c r="E7" s="5">
        <f>Mac_Functional_Test!M11</f>
        <v>0</v>
      </c>
      <c r="F7" s="5">
        <f>Mac_Functional_Test!N11</f>
        <v>0</v>
      </c>
      <c r="G7" s="62">
        <f>Mac_Functional_Test!O11</f>
        <v>73</v>
      </c>
      <c r="H7"/>
    </row>
    <row r="8" spans="2:22" ht="17.25" x14ac:dyDescent="0.3">
      <c r="B8" s="3" t="s">
        <v>5</v>
      </c>
      <c r="C8" s="4">
        <f t="shared" si="0"/>
        <v>0</v>
      </c>
      <c r="D8" s="5">
        <f>Mac_Functional_Test!L12</f>
        <v>0</v>
      </c>
      <c r="E8" s="5">
        <f>Mac_Functional_Test!M12</f>
        <v>0</v>
      </c>
      <c r="F8" s="5">
        <f>Mac_Functional_Test!N12</f>
        <v>0</v>
      </c>
      <c r="G8" s="62">
        <f>Mac_Functional_Test!O12</f>
        <v>0</v>
      </c>
      <c r="H8" s="2"/>
      <c r="I8" s="2"/>
      <c r="J8" s="6"/>
    </row>
    <row r="9" spans="2:22" ht="35.25" thickBot="1" x14ac:dyDescent="0.35">
      <c r="B9" s="7" t="s">
        <v>6</v>
      </c>
      <c r="C9" s="8">
        <f t="shared" ref="C9:G9" si="1">(C6+C7+C8)/C5</f>
        <v>1</v>
      </c>
      <c r="D9" s="106">
        <f t="shared" si="1"/>
        <v>1</v>
      </c>
      <c r="E9" s="106">
        <f t="shared" si="1"/>
        <v>1</v>
      </c>
      <c r="F9" s="106">
        <f t="shared" si="1"/>
        <v>1</v>
      </c>
      <c r="G9" s="63">
        <f t="shared" si="1"/>
        <v>1</v>
      </c>
      <c r="H9" s="2"/>
      <c r="I9" s="2"/>
      <c r="J9" s="6"/>
    </row>
    <row r="10" spans="2:22" ht="17.25" x14ac:dyDescent="0.3">
      <c r="B10" s="9"/>
      <c r="C10" s="10"/>
      <c r="D10" s="10"/>
      <c r="E10" s="10"/>
      <c r="F10" s="10"/>
      <c r="G10" s="10"/>
      <c r="H10" s="10"/>
      <c r="I10" s="2"/>
      <c r="J10" s="2"/>
      <c r="K10" s="2"/>
      <c r="L10" s="2"/>
      <c r="M10" s="2"/>
      <c r="N10" s="2"/>
      <c r="O10" s="2"/>
      <c r="R10" s="2"/>
      <c r="S10" s="2"/>
      <c r="T10" s="6"/>
      <c r="U10" s="6"/>
      <c r="V10" s="6"/>
    </row>
    <row r="11" spans="2:22" ht="17.25" x14ac:dyDescent="0.3">
      <c r="B11" s="9"/>
      <c r="C11" s="10"/>
      <c r="D11" s="10"/>
      <c r="E11" s="10"/>
      <c r="F11" s="10"/>
      <c r="G11" s="10"/>
      <c r="H11" s="10"/>
      <c r="I11" s="2"/>
      <c r="J11" s="2"/>
      <c r="K11" s="2"/>
      <c r="L11" s="2"/>
      <c r="M11" s="2"/>
      <c r="N11" s="2"/>
      <c r="P11" s="12"/>
      <c r="R11" s="2"/>
      <c r="S11" s="2"/>
      <c r="T11" s="6"/>
      <c r="U11" s="6"/>
      <c r="V11" s="6"/>
    </row>
    <row r="12" spans="2:22" ht="17.25" x14ac:dyDescent="0.3">
      <c r="B12" s="11"/>
      <c r="C12" s="11"/>
      <c r="D12" s="11"/>
      <c r="E12" s="11"/>
      <c r="F12" s="11"/>
      <c r="G12" s="11"/>
      <c r="H12" s="11"/>
      <c r="P12" s="12"/>
      <c r="R12" s="2"/>
      <c r="S12" s="2"/>
      <c r="T12" s="6"/>
      <c r="U12" s="6"/>
      <c r="V12" s="6"/>
    </row>
    <row r="13" spans="2:22" ht="21" thickBot="1" x14ac:dyDescent="0.35">
      <c r="B13" s="13" t="s">
        <v>7</v>
      </c>
      <c r="C13" s="13"/>
      <c r="D13" s="13"/>
      <c r="E13" s="13"/>
      <c r="F13" s="13"/>
      <c r="G13" s="13"/>
      <c r="H13" s="13"/>
      <c r="I13" s="13"/>
      <c r="P13" s="12"/>
      <c r="R13" s="2"/>
      <c r="S13" s="2"/>
      <c r="T13" s="6"/>
      <c r="U13" s="6"/>
      <c r="V13" s="6"/>
    </row>
    <row r="14" spans="2:22" ht="34.5" x14ac:dyDescent="0.3">
      <c r="B14" s="14" t="s">
        <v>8</v>
      </c>
      <c r="C14" s="15" t="s">
        <v>9</v>
      </c>
      <c r="D14" s="16" t="s">
        <v>10</v>
      </c>
      <c r="E14" s="16" t="s">
        <v>11</v>
      </c>
      <c r="F14" s="16" t="s">
        <v>12</v>
      </c>
      <c r="G14" s="16" t="s">
        <v>13</v>
      </c>
      <c r="H14" s="17" t="s">
        <v>14</v>
      </c>
      <c r="I14" s="18" t="s">
        <v>15</v>
      </c>
      <c r="P14" s="6"/>
    </row>
    <row r="15" spans="2:22" ht="17.25" x14ac:dyDescent="0.15">
      <c r="B15" s="19" t="s">
        <v>16</v>
      </c>
      <c r="C15" s="20">
        <f>'Issue List'!S4</f>
        <v>3</v>
      </c>
      <c r="D15" s="20">
        <f>'Issue List'!T4</f>
        <v>0</v>
      </c>
      <c r="E15" s="20">
        <f>'Issue List'!U4</f>
        <v>0</v>
      </c>
      <c r="F15" s="20">
        <f>'Issue List'!V4</f>
        <v>0</v>
      </c>
      <c r="G15" s="20">
        <f>'Issue List'!W4</f>
        <v>0</v>
      </c>
      <c r="H15" s="20">
        <f>'Issue List'!X4</f>
        <v>0</v>
      </c>
      <c r="I15" s="107">
        <f>'Issue List'!Y4</f>
        <v>3</v>
      </c>
    </row>
    <row r="16" spans="2:22" ht="34.5" x14ac:dyDescent="0.15">
      <c r="B16" s="21" t="s">
        <v>17</v>
      </c>
      <c r="C16" s="20">
        <f>'Issue List'!S5</f>
        <v>2</v>
      </c>
      <c r="D16" s="20">
        <f>'Issue List'!T5</f>
        <v>0</v>
      </c>
      <c r="E16" s="20">
        <f>'Issue List'!U5</f>
        <v>0</v>
      </c>
      <c r="F16" s="20">
        <f>'Issue List'!V5</f>
        <v>0</v>
      </c>
      <c r="G16" s="20">
        <f>'Issue List'!W5</f>
        <v>0</v>
      </c>
      <c r="H16" s="20">
        <f>'Issue List'!X5</f>
        <v>0</v>
      </c>
      <c r="I16" s="107">
        <f>'Issue List'!Y5</f>
        <v>2</v>
      </c>
    </row>
    <row r="17" spans="2:13" ht="17.25" x14ac:dyDescent="0.15">
      <c r="B17" s="19" t="s">
        <v>18</v>
      </c>
      <c r="C17" s="20">
        <f>'Issue List'!S6</f>
        <v>0</v>
      </c>
      <c r="D17" s="20">
        <f>'Issue List'!T6</f>
        <v>0</v>
      </c>
      <c r="E17" s="20">
        <f>'Issue List'!U6</f>
        <v>0</v>
      </c>
      <c r="F17" s="20">
        <f>'Issue List'!V6</f>
        <v>0</v>
      </c>
      <c r="G17" s="20">
        <f>'Issue List'!W6</f>
        <v>0</v>
      </c>
      <c r="H17" s="20">
        <f>'Issue List'!X6</f>
        <v>0</v>
      </c>
      <c r="I17" s="107">
        <f>'Issue List'!Y6</f>
        <v>0</v>
      </c>
    </row>
    <row r="18" spans="2:13" ht="17.25" x14ac:dyDescent="0.15">
      <c r="B18" s="21" t="s">
        <v>19</v>
      </c>
      <c r="C18" s="20">
        <f>'Issue List'!S7</f>
        <v>5</v>
      </c>
      <c r="D18" s="20">
        <f>'Issue List'!T7</f>
        <v>0</v>
      </c>
      <c r="E18" s="20">
        <f>'Issue List'!U7</f>
        <v>0</v>
      </c>
      <c r="F18" s="20">
        <f>'Issue List'!V7</f>
        <v>0</v>
      </c>
      <c r="G18" s="20">
        <f>'Issue List'!W7</f>
        <v>0</v>
      </c>
      <c r="H18" s="20">
        <f>'Issue List'!X7</f>
        <v>0</v>
      </c>
      <c r="I18" s="107">
        <f>'Issue List'!Y7</f>
        <v>5</v>
      </c>
      <c r="J18" s="10"/>
      <c r="K18" s="10"/>
      <c r="M18" s="10"/>
    </row>
    <row r="19" spans="2:13" ht="18" thickBot="1" x14ac:dyDescent="0.2">
      <c r="B19" s="22" t="s">
        <v>20</v>
      </c>
      <c r="C19" s="109">
        <f>(C15+C17)/C18</f>
        <v>0.6</v>
      </c>
      <c r="D19" s="109" t="e">
        <f>'Issue List'!T8</f>
        <v>#DIV/0!</v>
      </c>
      <c r="E19" s="109" t="e">
        <f>'Issue List'!U8</f>
        <v>#DIV/0!</v>
      </c>
      <c r="F19" s="109" t="e">
        <f>'Issue List'!V8</f>
        <v>#DIV/0!</v>
      </c>
      <c r="G19" s="109" t="e">
        <f>'Issue List'!W8</f>
        <v>#DIV/0!</v>
      </c>
      <c r="H19" s="109" t="e">
        <f>'Issue List'!X8</f>
        <v>#DIV/0!</v>
      </c>
      <c r="I19" s="108">
        <f>'Issue List'!Y8</f>
        <v>0</v>
      </c>
      <c r="J19" s="105"/>
      <c r="K19" s="105"/>
      <c r="M19" s="105"/>
    </row>
  </sheetData>
  <mergeCells count="3">
    <mergeCell ref="B3:B4"/>
    <mergeCell ref="C3:C4"/>
    <mergeCell ref="D3:G3"/>
  </mergeCells>
  <phoneticPr fontId="1"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31"/>
  <sheetViews>
    <sheetView topLeftCell="A4" zoomScale="85" zoomScaleNormal="85" workbookViewId="0">
      <selection activeCell="R26" sqref="R26"/>
    </sheetView>
  </sheetViews>
  <sheetFormatPr defaultRowHeight="13.5" x14ac:dyDescent="0.15"/>
  <cols>
    <col min="2" max="2" width="101.25" bestFit="1" customWidth="1"/>
    <col min="3" max="4" width="10.875" hidden="1" customWidth="1"/>
    <col min="5" max="11" width="11.5" hidden="1" customWidth="1"/>
    <col min="12" max="17" width="11.5" customWidth="1"/>
  </cols>
  <sheetData>
    <row r="1" spans="1:17" ht="17.25" x14ac:dyDescent="0.15">
      <c r="A1" s="23"/>
      <c r="B1" s="23" t="s">
        <v>21</v>
      </c>
      <c r="C1" s="23"/>
      <c r="D1" s="23"/>
      <c r="E1" s="23"/>
      <c r="F1" s="23"/>
      <c r="G1" s="23"/>
      <c r="H1" s="23"/>
      <c r="I1" s="23"/>
      <c r="J1" s="23"/>
      <c r="K1" s="23"/>
      <c r="L1" s="23"/>
      <c r="M1" s="23"/>
      <c r="N1" s="23"/>
      <c r="O1" s="23"/>
      <c r="P1" s="23"/>
      <c r="Q1" s="23"/>
    </row>
    <row r="2" spans="1:17" ht="17.25" x14ac:dyDescent="0.15">
      <c r="A2" s="24"/>
      <c r="B2" s="25" t="s">
        <v>22</v>
      </c>
      <c r="C2" s="26" t="s">
        <v>23</v>
      </c>
      <c r="D2" s="26" t="s">
        <v>24</v>
      </c>
      <c r="E2" s="26" t="s">
        <v>25</v>
      </c>
      <c r="F2" s="26" t="s">
        <v>26</v>
      </c>
      <c r="G2" s="26" t="s">
        <v>23</v>
      </c>
      <c r="H2" s="26" t="s">
        <v>24</v>
      </c>
      <c r="I2" s="26" t="s">
        <v>81</v>
      </c>
      <c r="J2" s="26" t="s">
        <v>25</v>
      </c>
      <c r="K2" s="26" t="s">
        <v>26</v>
      </c>
      <c r="L2" s="26" t="s">
        <v>233</v>
      </c>
      <c r="M2" s="26" t="s">
        <v>234</v>
      </c>
      <c r="N2" s="26" t="s">
        <v>235</v>
      </c>
      <c r="O2" s="26" t="s">
        <v>236</v>
      </c>
      <c r="P2" s="26" t="s">
        <v>237</v>
      </c>
      <c r="Q2" s="26" t="s">
        <v>195</v>
      </c>
    </row>
    <row r="3" spans="1:17" ht="34.5" x14ac:dyDescent="0.15">
      <c r="A3" s="24"/>
      <c r="B3" s="25" t="s">
        <v>27</v>
      </c>
      <c r="C3" s="26" t="s">
        <v>28</v>
      </c>
      <c r="D3" s="26" t="s">
        <v>29</v>
      </c>
      <c r="E3" s="26" t="s">
        <v>30</v>
      </c>
      <c r="F3" s="26" t="s">
        <v>31</v>
      </c>
      <c r="G3" s="26" t="s">
        <v>28</v>
      </c>
      <c r="H3" s="26" t="s">
        <v>29</v>
      </c>
      <c r="I3" s="26" t="s">
        <v>28</v>
      </c>
      <c r="J3" s="26" t="s">
        <v>30</v>
      </c>
      <c r="K3" s="26" t="s">
        <v>31</v>
      </c>
      <c r="L3" s="26" t="s">
        <v>28</v>
      </c>
      <c r="M3" s="26" t="s">
        <v>28</v>
      </c>
      <c r="N3" s="26" t="s">
        <v>28</v>
      </c>
      <c r="O3" s="26" t="s">
        <v>28</v>
      </c>
      <c r="P3" s="26" t="s">
        <v>28</v>
      </c>
      <c r="Q3" s="26" t="s">
        <v>28</v>
      </c>
    </row>
    <row r="4" spans="1:17" ht="17.25" x14ac:dyDescent="0.15">
      <c r="A4" s="24"/>
      <c r="B4" s="25" t="s">
        <v>32</v>
      </c>
      <c r="C4" s="27" t="s">
        <v>33</v>
      </c>
      <c r="D4" s="27" t="s">
        <v>33</v>
      </c>
      <c r="E4" s="27" t="s">
        <v>33</v>
      </c>
      <c r="F4" s="27" t="s">
        <v>33</v>
      </c>
      <c r="G4" s="27" t="s">
        <v>33</v>
      </c>
      <c r="H4" s="27" t="s">
        <v>33</v>
      </c>
      <c r="I4" s="27" t="s">
        <v>33</v>
      </c>
      <c r="J4" s="27" t="s">
        <v>33</v>
      </c>
      <c r="K4" s="27" t="s">
        <v>33</v>
      </c>
      <c r="L4" s="27" t="s">
        <v>33</v>
      </c>
      <c r="M4" s="27" t="s">
        <v>33</v>
      </c>
      <c r="N4" s="27" t="s">
        <v>33</v>
      </c>
      <c r="O4" s="27" t="s">
        <v>33</v>
      </c>
      <c r="P4" s="27" t="s">
        <v>33</v>
      </c>
      <c r="Q4" s="27" t="s">
        <v>33</v>
      </c>
    </row>
    <row r="5" spans="1:17" ht="17.25" x14ac:dyDescent="0.15">
      <c r="A5" s="24"/>
      <c r="B5" s="25" t="s">
        <v>196</v>
      </c>
      <c r="C5" s="27" t="s">
        <v>77</v>
      </c>
      <c r="D5" s="27" t="s">
        <v>77</v>
      </c>
      <c r="E5" s="27" t="s">
        <v>77</v>
      </c>
      <c r="F5" s="27" t="s">
        <v>77</v>
      </c>
      <c r="G5" s="27" t="s">
        <v>77</v>
      </c>
      <c r="H5" s="27" t="s">
        <v>77</v>
      </c>
      <c r="I5" s="27" t="s">
        <v>77</v>
      </c>
      <c r="J5" s="27" t="s">
        <v>77</v>
      </c>
      <c r="K5" s="27" t="s">
        <v>77</v>
      </c>
      <c r="L5" s="27"/>
      <c r="M5" s="27"/>
      <c r="N5" s="27"/>
      <c r="O5" s="27"/>
      <c r="P5" s="27"/>
      <c r="Q5" s="27">
        <v>3801</v>
      </c>
    </row>
    <row r="6" spans="1:17" ht="17.25" x14ac:dyDescent="0.15">
      <c r="A6" s="24"/>
      <c r="B6" s="25" t="s">
        <v>34</v>
      </c>
      <c r="C6" s="27" t="s">
        <v>78</v>
      </c>
      <c r="D6" s="27" t="s">
        <v>78</v>
      </c>
      <c r="E6" s="27" t="s">
        <v>78</v>
      </c>
      <c r="F6" s="27" t="s">
        <v>79</v>
      </c>
      <c r="G6" s="27" t="s">
        <v>78</v>
      </c>
      <c r="H6" s="27" t="s">
        <v>76</v>
      </c>
      <c r="I6" s="27" t="s">
        <v>78</v>
      </c>
      <c r="J6" s="27" t="s">
        <v>76</v>
      </c>
      <c r="K6" s="27" t="s">
        <v>76</v>
      </c>
      <c r="L6" s="27"/>
      <c r="M6" s="27"/>
      <c r="N6" s="27"/>
      <c r="O6" s="27"/>
      <c r="P6" s="27"/>
      <c r="Q6" s="27" t="s">
        <v>78</v>
      </c>
    </row>
    <row r="7" spans="1:17" ht="17.25" x14ac:dyDescent="0.15">
      <c r="A7" s="24"/>
      <c r="B7" s="25" t="s">
        <v>35</v>
      </c>
      <c r="C7" s="28">
        <v>41078</v>
      </c>
      <c r="D7" s="28">
        <v>41075</v>
      </c>
      <c r="E7" s="28">
        <v>41078</v>
      </c>
      <c r="F7" s="28">
        <v>41078</v>
      </c>
      <c r="G7" s="28">
        <v>41136</v>
      </c>
      <c r="H7" s="28">
        <v>41136</v>
      </c>
      <c r="I7" s="28">
        <v>41136</v>
      </c>
      <c r="J7" s="28">
        <v>41136</v>
      </c>
      <c r="K7" s="28">
        <v>41136</v>
      </c>
      <c r="L7" s="28"/>
      <c r="M7" s="28"/>
      <c r="N7" s="28"/>
      <c r="O7" s="28"/>
      <c r="P7" s="28"/>
      <c r="Q7" s="28">
        <v>41214</v>
      </c>
    </row>
    <row r="8" spans="1:17" ht="17.25" x14ac:dyDescent="0.15">
      <c r="A8" s="23"/>
      <c r="B8" s="23" t="s">
        <v>36</v>
      </c>
      <c r="C8" s="23"/>
      <c r="D8" s="23"/>
      <c r="E8" s="23"/>
      <c r="F8" s="23"/>
      <c r="G8" s="23"/>
      <c r="H8" s="23"/>
      <c r="I8" s="23"/>
      <c r="J8" s="23"/>
      <c r="K8" s="23"/>
      <c r="L8" s="23"/>
      <c r="M8" s="23"/>
      <c r="N8" s="23"/>
      <c r="O8" s="23"/>
      <c r="P8" s="23"/>
      <c r="Q8" s="23"/>
    </row>
    <row r="9" spans="1:17" ht="17.25" x14ac:dyDescent="0.15">
      <c r="A9" s="24"/>
      <c r="B9" s="25" t="s">
        <v>37</v>
      </c>
      <c r="C9" s="27">
        <f t="shared" ref="C9:K9" si="0">SUM(C10:C13)</f>
        <v>81</v>
      </c>
      <c r="D9" s="27">
        <f t="shared" si="0"/>
        <v>81</v>
      </c>
      <c r="E9" s="27">
        <f t="shared" si="0"/>
        <v>81</v>
      </c>
      <c r="F9" s="27">
        <f t="shared" si="0"/>
        <v>81</v>
      </c>
      <c r="G9" s="27">
        <f t="shared" si="0"/>
        <v>81</v>
      </c>
      <c r="H9" s="27">
        <f t="shared" si="0"/>
        <v>73</v>
      </c>
      <c r="I9" s="27">
        <f t="shared" si="0"/>
        <v>73</v>
      </c>
      <c r="J9" s="27">
        <f t="shared" si="0"/>
        <v>73</v>
      </c>
      <c r="K9" s="27">
        <f t="shared" si="0"/>
        <v>73</v>
      </c>
      <c r="L9" s="27">
        <f t="shared" ref="L9:M9" si="1">SUM(L10:L13)</f>
        <v>95</v>
      </c>
      <c r="M9" s="27">
        <f t="shared" si="1"/>
        <v>95</v>
      </c>
      <c r="N9" s="27">
        <f t="shared" ref="N9:Q9" si="2">SUM(N10:N13)</f>
        <v>95</v>
      </c>
      <c r="O9" s="27">
        <f t="shared" si="2"/>
        <v>95</v>
      </c>
      <c r="P9" s="27">
        <f t="shared" si="2"/>
        <v>95</v>
      </c>
      <c r="Q9" s="27">
        <f t="shared" si="2"/>
        <v>95</v>
      </c>
    </row>
    <row r="10" spans="1:17" ht="17.25" x14ac:dyDescent="0.15">
      <c r="A10" s="24"/>
      <c r="B10" s="25" t="s">
        <v>38</v>
      </c>
      <c r="C10" s="27">
        <f t="shared" ref="C10:K10" si="3">COUNTIF(C15:C432,"P")</f>
        <v>9</v>
      </c>
      <c r="D10" s="27">
        <f t="shared" si="3"/>
        <v>9</v>
      </c>
      <c r="E10" s="27">
        <f t="shared" si="3"/>
        <v>9</v>
      </c>
      <c r="F10" s="27">
        <f t="shared" si="3"/>
        <v>9</v>
      </c>
      <c r="G10" s="27">
        <f t="shared" si="3"/>
        <v>9</v>
      </c>
      <c r="H10" s="27">
        <f t="shared" si="3"/>
        <v>1</v>
      </c>
      <c r="I10" s="27">
        <f t="shared" si="3"/>
        <v>1</v>
      </c>
      <c r="J10" s="27">
        <f t="shared" si="3"/>
        <v>1</v>
      </c>
      <c r="K10" s="27">
        <f t="shared" si="3"/>
        <v>1</v>
      </c>
      <c r="L10" s="27">
        <f t="shared" ref="L10:M10" si="4">COUNTIF(L15:L432,"P")</f>
        <v>0</v>
      </c>
      <c r="M10" s="27">
        <f t="shared" si="4"/>
        <v>0</v>
      </c>
      <c r="N10" s="27">
        <f t="shared" ref="N10:Q10" si="5">COUNTIF(N15:N432,"P")</f>
        <v>0</v>
      </c>
      <c r="O10" s="27">
        <f t="shared" si="5"/>
        <v>0</v>
      </c>
      <c r="P10" s="27">
        <f t="shared" si="5"/>
        <v>0</v>
      </c>
      <c r="Q10" s="27">
        <f t="shared" si="5"/>
        <v>94</v>
      </c>
    </row>
    <row r="11" spans="1:17" ht="17.25" x14ac:dyDescent="0.15">
      <c r="A11" s="24"/>
      <c r="B11" s="25" t="s">
        <v>39</v>
      </c>
      <c r="C11" s="27">
        <f t="shared" ref="C11:K11" si="6">COUNTIF(C15:C432,"F")</f>
        <v>0</v>
      </c>
      <c r="D11" s="27">
        <f t="shared" si="6"/>
        <v>0</v>
      </c>
      <c r="E11" s="27">
        <f t="shared" si="6"/>
        <v>0</v>
      </c>
      <c r="F11" s="27">
        <f t="shared" si="6"/>
        <v>0</v>
      </c>
      <c r="G11" s="27">
        <f t="shared" si="6"/>
        <v>0</v>
      </c>
      <c r="H11" s="27">
        <f t="shared" si="6"/>
        <v>0</v>
      </c>
      <c r="I11" s="27">
        <f t="shared" si="6"/>
        <v>0</v>
      </c>
      <c r="J11" s="27">
        <f t="shared" si="6"/>
        <v>0</v>
      </c>
      <c r="K11" s="27">
        <f t="shared" si="6"/>
        <v>0</v>
      </c>
      <c r="L11" s="27">
        <f t="shared" ref="L11:M11" si="7">COUNTIF(L15:L432,"F")</f>
        <v>0</v>
      </c>
      <c r="M11" s="27">
        <f t="shared" si="7"/>
        <v>0</v>
      </c>
      <c r="N11" s="27">
        <f t="shared" ref="N11:Q11" si="8">COUNTIF(N15:N432,"F")</f>
        <v>0</v>
      </c>
      <c r="O11" s="27">
        <f t="shared" si="8"/>
        <v>0</v>
      </c>
      <c r="P11" s="27">
        <f t="shared" si="8"/>
        <v>0</v>
      </c>
      <c r="Q11" s="27">
        <f t="shared" si="8"/>
        <v>1</v>
      </c>
    </row>
    <row r="12" spans="1:17" ht="17.25" x14ac:dyDescent="0.15">
      <c r="A12" s="24"/>
      <c r="B12" s="25" t="s">
        <v>40</v>
      </c>
      <c r="C12" s="27">
        <f t="shared" ref="C12:K12" si="9">COUNTIF(C15:C432,"NS")</f>
        <v>0</v>
      </c>
      <c r="D12" s="27">
        <f t="shared" si="9"/>
        <v>0</v>
      </c>
      <c r="E12" s="27">
        <f t="shared" si="9"/>
        <v>0</v>
      </c>
      <c r="F12" s="27">
        <f t="shared" si="9"/>
        <v>0</v>
      </c>
      <c r="G12" s="27">
        <f t="shared" si="9"/>
        <v>0</v>
      </c>
      <c r="H12" s="27">
        <f t="shared" si="9"/>
        <v>0</v>
      </c>
      <c r="I12" s="27">
        <f t="shared" si="9"/>
        <v>0</v>
      </c>
      <c r="J12" s="27">
        <f t="shared" si="9"/>
        <v>0</v>
      </c>
      <c r="K12" s="27">
        <f t="shared" si="9"/>
        <v>0</v>
      </c>
      <c r="L12" s="27">
        <f t="shared" ref="L12:M12" si="10">COUNTIF(L15:L432,"NS")</f>
        <v>0</v>
      </c>
      <c r="M12" s="27">
        <f t="shared" si="10"/>
        <v>0</v>
      </c>
      <c r="N12" s="27">
        <f t="shared" ref="N12:Q12" si="11">COUNTIF(N15:N432,"NS")</f>
        <v>0</v>
      </c>
      <c r="O12" s="27">
        <f t="shared" si="11"/>
        <v>0</v>
      </c>
      <c r="P12" s="27">
        <f t="shared" si="11"/>
        <v>0</v>
      </c>
      <c r="Q12" s="27">
        <f t="shared" si="11"/>
        <v>0</v>
      </c>
    </row>
    <row r="13" spans="1:17" ht="17.25" x14ac:dyDescent="0.15">
      <c r="A13" s="24"/>
      <c r="B13" s="25" t="s">
        <v>41</v>
      </c>
      <c r="C13" s="27">
        <f t="shared" ref="C13:H13" si="12">COUNTIF(C15:C432,"X")</f>
        <v>72</v>
      </c>
      <c r="D13" s="27">
        <f t="shared" si="12"/>
        <v>72</v>
      </c>
      <c r="E13" s="27">
        <f t="shared" si="12"/>
        <v>72</v>
      </c>
      <c r="F13" s="27">
        <f t="shared" si="12"/>
        <v>72</v>
      </c>
      <c r="G13" s="27">
        <f t="shared" si="12"/>
        <v>72</v>
      </c>
      <c r="H13" s="27">
        <f t="shared" si="12"/>
        <v>72</v>
      </c>
      <c r="I13" s="27">
        <f t="shared" ref="I13" si="13">COUNTIF(I15:I432,"X")</f>
        <v>72</v>
      </c>
      <c r="J13" s="27">
        <f>COUNTIF(J15:J432,"X")</f>
        <v>72</v>
      </c>
      <c r="K13" s="27">
        <f>COUNTIF(K15:K432,"X")</f>
        <v>72</v>
      </c>
      <c r="L13" s="27">
        <f>COUNTIF(L15:L432,"X")</f>
        <v>95</v>
      </c>
      <c r="M13" s="27">
        <f>COUNTIF(M15:M432,"X")</f>
        <v>95</v>
      </c>
      <c r="N13" s="27">
        <f>COUNTIF(N15:N432,"X")</f>
        <v>95</v>
      </c>
      <c r="O13" s="27">
        <f t="shared" ref="O13:Q13" si="14">COUNTIF(O15:O432,"X")</f>
        <v>95</v>
      </c>
      <c r="P13" s="27">
        <f t="shared" si="14"/>
        <v>95</v>
      </c>
      <c r="Q13" s="27">
        <f t="shared" si="14"/>
        <v>0</v>
      </c>
    </row>
    <row r="14" spans="1:17" ht="17.25" x14ac:dyDescent="0.15">
      <c r="A14" s="29"/>
      <c r="B14" s="30" t="s">
        <v>86</v>
      </c>
      <c r="C14" s="31" t="s">
        <v>75</v>
      </c>
      <c r="D14" s="31" t="s">
        <v>75</v>
      </c>
      <c r="E14" s="31" t="s">
        <v>75</v>
      </c>
      <c r="F14" s="31" t="s">
        <v>75</v>
      </c>
      <c r="G14" s="31" t="s">
        <v>80</v>
      </c>
      <c r="H14" s="31" t="s">
        <v>80</v>
      </c>
      <c r="I14" s="31" t="s">
        <v>80</v>
      </c>
      <c r="J14" s="31" t="s">
        <v>80</v>
      </c>
      <c r="K14" s="31" t="s">
        <v>80</v>
      </c>
      <c r="L14" s="31" t="s">
        <v>169</v>
      </c>
      <c r="M14" s="31" t="s">
        <v>169</v>
      </c>
      <c r="N14" s="31" t="s">
        <v>169</v>
      </c>
      <c r="O14" s="31" t="s">
        <v>169</v>
      </c>
      <c r="P14" s="31" t="s">
        <v>169</v>
      </c>
      <c r="Q14" s="31" t="s">
        <v>169</v>
      </c>
    </row>
    <row r="15" spans="1:17" ht="17.25" x14ac:dyDescent="0.3">
      <c r="A15" s="32"/>
      <c r="B15" s="33" t="s">
        <v>42</v>
      </c>
      <c r="C15" s="34" t="s">
        <v>74</v>
      </c>
      <c r="D15" s="34" t="s">
        <v>74</v>
      </c>
      <c r="E15" s="34" t="s">
        <v>74</v>
      </c>
      <c r="F15" s="34" t="s">
        <v>74</v>
      </c>
      <c r="G15" s="34" t="s">
        <v>74</v>
      </c>
      <c r="H15" s="34" t="s">
        <v>74</v>
      </c>
      <c r="I15" s="34" t="s">
        <v>74</v>
      </c>
      <c r="J15" s="34" t="s">
        <v>74</v>
      </c>
      <c r="K15" s="34" t="s">
        <v>74</v>
      </c>
      <c r="L15" s="34" t="s">
        <v>238</v>
      </c>
      <c r="M15" s="34" t="s">
        <v>238</v>
      </c>
      <c r="N15" s="34" t="s">
        <v>238</v>
      </c>
      <c r="O15" s="34" t="s">
        <v>238</v>
      </c>
      <c r="P15" s="34" t="s">
        <v>238</v>
      </c>
      <c r="Q15" s="34" t="s">
        <v>74</v>
      </c>
    </row>
    <row r="16" spans="1:17" ht="22.5" x14ac:dyDescent="0.4">
      <c r="A16" s="82">
        <v>1</v>
      </c>
      <c r="B16" s="83" t="s">
        <v>189</v>
      </c>
      <c r="C16" s="81"/>
      <c r="D16" s="81"/>
      <c r="E16" s="81"/>
      <c r="F16" s="81"/>
      <c r="G16" s="81"/>
      <c r="H16" s="81"/>
      <c r="I16" s="81"/>
      <c r="J16" s="81"/>
      <c r="K16" s="81"/>
      <c r="L16" s="81"/>
      <c r="M16" s="81"/>
      <c r="N16" s="81"/>
      <c r="O16" s="81"/>
      <c r="P16" s="81"/>
      <c r="Q16" s="81"/>
    </row>
    <row r="17" spans="1:17" ht="17.25" x14ac:dyDescent="0.15">
      <c r="A17" s="59">
        <v>1.1000000000000001</v>
      </c>
      <c r="B17" s="37" t="s">
        <v>174</v>
      </c>
      <c r="C17" s="59"/>
      <c r="D17" s="59"/>
      <c r="E17" s="59"/>
      <c r="F17" s="59"/>
      <c r="G17" s="59"/>
      <c r="H17" s="59"/>
      <c r="I17" s="59"/>
      <c r="J17" s="59"/>
      <c r="K17" s="59"/>
      <c r="L17" s="59"/>
      <c r="M17" s="59"/>
      <c r="N17" s="59"/>
      <c r="O17" s="59"/>
      <c r="P17" s="59"/>
      <c r="Q17" s="59"/>
    </row>
    <row r="18" spans="1:17" ht="17.25" x14ac:dyDescent="0.15">
      <c r="A18" s="5"/>
      <c r="B18" s="35" t="s">
        <v>167</v>
      </c>
      <c r="C18" s="34"/>
      <c r="D18" s="34"/>
      <c r="E18" s="34"/>
      <c r="F18" s="34"/>
      <c r="G18" s="34"/>
      <c r="H18" s="34"/>
      <c r="I18" s="34"/>
      <c r="J18" s="34"/>
      <c r="K18" s="34"/>
      <c r="L18" s="34" t="s">
        <v>238</v>
      </c>
      <c r="M18" s="34" t="s">
        <v>238</v>
      </c>
      <c r="N18" s="34" t="s">
        <v>238</v>
      </c>
      <c r="O18" s="34" t="s">
        <v>238</v>
      </c>
      <c r="P18" s="34" t="s">
        <v>238</v>
      </c>
      <c r="Q18" s="34" t="s">
        <v>198</v>
      </c>
    </row>
    <row r="19" spans="1:17" ht="17.25" x14ac:dyDescent="0.15">
      <c r="A19" s="34"/>
      <c r="B19" s="36" t="s">
        <v>168</v>
      </c>
      <c r="C19" s="34"/>
      <c r="D19" s="34"/>
      <c r="E19" s="34"/>
      <c r="F19" s="34"/>
      <c r="G19" s="34"/>
      <c r="H19" s="34"/>
      <c r="I19" s="61"/>
      <c r="J19" s="34"/>
      <c r="K19" s="34"/>
      <c r="L19" s="34" t="s">
        <v>238</v>
      </c>
      <c r="M19" s="34" t="s">
        <v>238</v>
      </c>
      <c r="N19" s="34" t="s">
        <v>238</v>
      </c>
      <c r="O19" s="34" t="s">
        <v>238</v>
      </c>
      <c r="P19" s="34" t="s">
        <v>238</v>
      </c>
      <c r="Q19" s="34" t="s">
        <v>198</v>
      </c>
    </row>
    <row r="20" spans="1:17" ht="17.25" x14ac:dyDescent="0.15">
      <c r="A20" s="34"/>
      <c r="B20" s="36" t="s">
        <v>193</v>
      </c>
      <c r="C20" s="34"/>
      <c r="D20" s="34"/>
      <c r="E20" s="34"/>
      <c r="F20" s="34"/>
      <c r="G20" s="34"/>
      <c r="H20" s="34"/>
      <c r="I20" s="34"/>
      <c r="J20" s="34"/>
      <c r="K20" s="34"/>
      <c r="L20" s="34" t="s">
        <v>238</v>
      </c>
      <c r="M20" s="34" t="s">
        <v>238</v>
      </c>
      <c r="N20" s="34" t="s">
        <v>238</v>
      </c>
      <c r="O20" s="34" t="s">
        <v>238</v>
      </c>
      <c r="P20" s="34" t="s">
        <v>238</v>
      </c>
      <c r="Q20" s="34" t="s">
        <v>198</v>
      </c>
    </row>
    <row r="21" spans="1:17" ht="17.25" x14ac:dyDescent="0.15">
      <c r="A21" s="34"/>
      <c r="B21" s="35" t="s">
        <v>172</v>
      </c>
      <c r="C21" s="34"/>
      <c r="D21" s="34"/>
      <c r="E21" s="34"/>
      <c r="F21" s="34"/>
      <c r="G21" s="34"/>
      <c r="H21" s="34"/>
      <c r="I21" s="34"/>
      <c r="J21" s="34"/>
      <c r="K21" s="34"/>
      <c r="L21" s="34" t="s">
        <v>238</v>
      </c>
      <c r="M21" s="34" t="s">
        <v>238</v>
      </c>
      <c r="N21" s="34" t="s">
        <v>238</v>
      </c>
      <c r="O21" s="34" t="s">
        <v>238</v>
      </c>
      <c r="P21" s="34" t="s">
        <v>238</v>
      </c>
      <c r="Q21" s="34" t="s">
        <v>198</v>
      </c>
    </row>
    <row r="22" spans="1:17" ht="17.25" x14ac:dyDescent="0.15">
      <c r="A22" s="34"/>
      <c r="B22" s="35" t="s">
        <v>170</v>
      </c>
      <c r="C22" s="61"/>
      <c r="D22" s="61"/>
      <c r="E22" s="61"/>
      <c r="F22" s="61"/>
      <c r="G22" s="61"/>
      <c r="H22" s="61"/>
      <c r="I22" s="61"/>
      <c r="J22" s="61"/>
      <c r="K22" s="61"/>
      <c r="L22" s="34" t="s">
        <v>238</v>
      </c>
      <c r="M22" s="34" t="s">
        <v>238</v>
      </c>
      <c r="N22" s="34" t="s">
        <v>238</v>
      </c>
      <c r="O22" s="34" t="s">
        <v>238</v>
      </c>
      <c r="P22" s="34" t="s">
        <v>238</v>
      </c>
      <c r="Q22" s="34" t="s">
        <v>198</v>
      </c>
    </row>
    <row r="23" spans="1:17" ht="17.25" x14ac:dyDescent="0.15">
      <c r="A23" s="34"/>
      <c r="B23" s="35" t="s">
        <v>171</v>
      </c>
      <c r="C23" s="34"/>
      <c r="D23" s="34"/>
      <c r="E23" s="34"/>
      <c r="F23" s="34"/>
      <c r="G23" s="34"/>
      <c r="H23" s="34"/>
      <c r="I23" s="34"/>
      <c r="J23" s="34"/>
      <c r="K23" s="34"/>
      <c r="L23" s="34" t="s">
        <v>238</v>
      </c>
      <c r="M23" s="34" t="s">
        <v>238</v>
      </c>
      <c r="N23" s="34" t="s">
        <v>238</v>
      </c>
      <c r="O23" s="34" t="s">
        <v>238</v>
      </c>
      <c r="P23" s="34" t="s">
        <v>238</v>
      </c>
      <c r="Q23" s="34" t="s">
        <v>198</v>
      </c>
    </row>
    <row r="24" spans="1:17" ht="17.25" x14ac:dyDescent="0.15">
      <c r="A24" s="34"/>
      <c r="B24" s="35" t="s">
        <v>173</v>
      </c>
      <c r="C24" s="60"/>
      <c r="D24" s="60"/>
      <c r="E24" s="60"/>
      <c r="F24" s="60"/>
      <c r="G24" s="60"/>
      <c r="H24" s="60"/>
      <c r="I24" s="60"/>
      <c r="J24" s="60"/>
      <c r="K24" s="60"/>
      <c r="L24" s="34" t="s">
        <v>238</v>
      </c>
      <c r="M24" s="34" t="s">
        <v>238</v>
      </c>
      <c r="N24" s="34" t="s">
        <v>238</v>
      </c>
      <c r="O24" s="34" t="s">
        <v>238</v>
      </c>
      <c r="P24" s="34" t="s">
        <v>238</v>
      </c>
      <c r="Q24" s="34" t="s">
        <v>198</v>
      </c>
    </row>
    <row r="25" spans="1:17" ht="17.25" x14ac:dyDescent="0.15">
      <c r="A25" s="59">
        <v>1.2</v>
      </c>
      <c r="B25" s="37" t="s">
        <v>175</v>
      </c>
      <c r="C25" s="59"/>
      <c r="D25" s="59"/>
      <c r="E25" s="59"/>
      <c r="F25" s="59"/>
      <c r="G25" s="59"/>
      <c r="H25" s="59"/>
      <c r="I25" s="59"/>
      <c r="J25" s="59"/>
      <c r="K25" s="59"/>
      <c r="L25" s="59"/>
      <c r="M25" s="59"/>
      <c r="N25" s="59"/>
      <c r="O25" s="59"/>
      <c r="P25" s="59"/>
      <c r="Q25" s="59"/>
    </row>
    <row r="26" spans="1:17" ht="34.5" x14ac:dyDescent="0.15">
      <c r="A26" s="34"/>
      <c r="B26" s="58" t="s">
        <v>190</v>
      </c>
      <c r="C26" s="34"/>
      <c r="D26" s="34"/>
      <c r="E26" s="34"/>
      <c r="F26" s="34"/>
      <c r="G26" s="34"/>
      <c r="H26" s="34"/>
      <c r="I26" s="34"/>
      <c r="J26" s="34"/>
      <c r="K26" s="34"/>
      <c r="L26" s="34" t="s">
        <v>238</v>
      </c>
      <c r="M26" s="34" t="s">
        <v>238</v>
      </c>
      <c r="N26" s="34" t="s">
        <v>238</v>
      </c>
      <c r="O26" s="34" t="s">
        <v>238</v>
      </c>
      <c r="P26" s="34" t="s">
        <v>238</v>
      </c>
      <c r="Q26" s="34" t="s">
        <v>198</v>
      </c>
    </row>
    <row r="27" spans="1:17" ht="17.25" x14ac:dyDescent="0.15">
      <c r="A27" s="34"/>
      <c r="B27" s="58" t="s">
        <v>239</v>
      </c>
      <c r="C27" s="34"/>
      <c r="D27" s="34"/>
      <c r="E27" s="34"/>
      <c r="F27" s="34"/>
      <c r="G27" s="34"/>
      <c r="H27" s="34"/>
      <c r="I27" s="34"/>
      <c r="J27" s="34"/>
      <c r="K27" s="34"/>
      <c r="L27" s="34"/>
      <c r="M27" s="34"/>
      <c r="N27" s="34"/>
      <c r="O27" s="34"/>
      <c r="P27" s="34"/>
      <c r="Q27" s="34"/>
    </row>
    <row r="28" spans="1:17" ht="17.25" x14ac:dyDescent="0.15">
      <c r="A28" s="59">
        <v>1.3</v>
      </c>
      <c r="B28" s="37" t="s">
        <v>176</v>
      </c>
      <c r="C28" s="59"/>
      <c r="D28" s="59"/>
      <c r="E28" s="59"/>
      <c r="F28" s="59"/>
      <c r="G28" s="59"/>
      <c r="H28" s="59"/>
      <c r="I28" s="59"/>
      <c r="J28" s="59"/>
      <c r="K28" s="59"/>
      <c r="L28" s="59"/>
      <c r="M28" s="59"/>
      <c r="N28" s="59"/>
      <c r="O28" s="59"/>
      <c r="P28" s="59"/>
      <c r="Q28" s="59"/>
    </row>
    <row r="29" spans="1:17" ht="17.25" x14ac:dyDescent="0.15">
      <c r="A29" s="34"/>
      <c r="B29" s="35" t="s">
        <v>177</v>
      </c>
      <c r="C29" s="61"/>
      <c r="D29" s="61"/>
      <c r="E29" s="61"/>
      <c r="F29" s="61"/>
      <c r="G29" s="61"/>
      <c r="H29" s="61"/>
      <c r="I29" s="61"/>
      <c r="J29" s="61"/>
      <c r="K29" s="61"/>
      <c r="L29" s="34" t="s">
        <v>238</v>
      </c>
      <c r="M29" s="34" t="s">
        <v>238</v>
      </c>
      <c r="N29" s="34" t="s">
        <v>238</v>
      </c>
      <c r="O29" s="34" t="s">
        <v>238</v>
      </c>
      <c r="P29" s="34" t="s">
        <v>238</v>
      </c>
      <c r="Q29" s="34" t="s">
        <v>198</v>
      </c>
    </row>
    <row r="30" spans="1:17" ht="17.25" x14ac:dyDescent="0.15">
      <c r="A30" s="34"/>
      <c r="B30" s="35" t="s">
        <v>178</v>
      </c>
      <c r="C30" s="34"/>
      <c r="D30" s="34"/>
      <c r="E30" s="34"/>
      <c r="F30" s="34"/>
      <c r="G30" s="34"/>
      <c r="H30" s="34"/>
      <c r="I30" s="34"/>
      <c r="J30" s="34"/>
      <c r="K30" s="34"/>
      <c r="L30" s="34" t="s">
        <v>238</v>
      </c>
      <c r="M30" s="34" t="s">
        <v>238</v>
      </c>
      <c r="N30" s="34" t="s">
        <v>238</v>
      </c>
      <c r="O30" s="34" t="s">
        <v>238</v>
      </c>
      <c r="P30" s="34" t="s">
        <v>238</v>
      </c>
      <c r="Q30" s="34" t="s">
        <v>198</v>
      </c>
    </row>
    <row r="31" spans="1:17" ht="17.25" x14ac:dyDescent="0.15">
      <c r="A31" s="34"/>
      <c r="B31" s="35" t="s">
        <v>173</v>
      </c>
      <c r="C31" s="60"/>
      <c r="D31" s="60"/>
      <c r="E31" s="60"/>
      <c r="F31" s="60"/>
      <c r="G31" s="60"/>
      <c r="H31" s="60"/>
      <c r="I31" s="60"/>
      <c r="J31" s="60"/>
      <c r="K31" s="60"/>
      <c r="L31" s="34" t="s">
        <v>238</v>
      </c>
      <c r="M31" s="34" t="s">
        <v>238</v>
      </c>
      <c r="N31" s="34" t="s">
        <v>238</v>
      </c>
      <c r="O31" s="34" t="s">
        <v>238</v>
      </c>
      <c r="P31" s="34" t="s">
        <v>238</v>
      </c>
      <c r="Q31" s="34" t="s">
        <v>198</v>
      </c>
    </row>
    <row r="32" spans="1:17" ht="22.5" x14ac:dyDescent="0.4">
      <c r="A32" s="82">
        <v>2</v>
      </c>
      <c r="B32" s="83" t="s">
        <v>188</v>
      </c>
      <c r="C32" s="81"/>
      <c r="D32" s="81"/>
      <c r="E32" s="81"/>
      <c r="F32" s="81"/>
      <c r="G32" s="81"/>
      <c r="H32" s="81"/>
      <c r="I32" s="81"/>
      <c r="J32" s="81"/>
      <c r="K32" s="81"/>
      <c r="L32" s="81"/>
      <c r="M32" s="81"/>
      <c r="N32" s="81"/>
      <c r="O32" s="81"/>
      <c r="P32" s="81"/>
      <c r="Q32" s="81"/>
    </row>
    <row r="33" spans="1:23" s="75" customFormat="1" ht="17.25" x14ac:dyDescent="0.3">
      <c r="A33" s="72">
        <v>2.1</v>
      </c>
      <c r="B33" s="73" t="s">
        <v>87</v>
      </c>
      <c r="C33" s="72"/>
      <c r="D33" s="72"/>
      <c r="E33" s="72"/>
      <c r="F33" s="72"/>
      <c r="G33" s="72"/>
      <c r="H33" s="72"/>
      <c r="I33" s="72"/>
      <c r="J33" s="72"/>
      <c r="K33" s="72"/>
      <c r="L33" s="72"/>
      <c r="M33" s="72"/>
      <c r="N33" s="72"/>
      <c r="O33" s="72"/>
      <c r="P33" s="72"/>
      <c r="Q33" s="72"/>
      <c r="R33" s="74"/>
      <c r="S33" s="74"/>
      <c r="T33" s="74"/>
      <c r="U33" s="74"/>
      <c r="V33" s="74"/>
      <c r="W33" s="74"/>
    </row>
    <row r="34" spans="1:23" s="75" customFormat="1" ht="17.25" x14ac:dyDescent="0.3">
      <c r="A34" s="31"/>
      <c r="B34" s="30" t="s">
        <v>88</v>
      </c>
      <c r="C34" s="31"/>
      <c r="D34" s="31"/>
      <c r="E34" s="31"/>
      <c r="F34" s="31"/>
      <c r="G34" s="31"/>
      <c r="H34" s="31"/>
      <c r="I34" s="31"/>
      <c r="J34" s="31"/>
      <c r="K34" s="31"/>
      <c r="L34" s="31"/>
      <c r="M34" s="31"/>
      <c r="N34" s="31"/>
      <c r="O34" s="31"/>
      <c r="P34" s="31"/>
      <c r="Q34" s="31"/>
      <c r="R34" s="74"/>
      <c r="S34" s="74"/>
      <c r="T34" s="74"/>
      <c r="U34" s="74"/>
      <c r="V34" s="74"/>
      <c r="W34" s="74"/>
    </row>
    <row r="35" spans="1:23" s="75" customFormat="1" ht="17.25" x14ac:dyDescent="0.3">
      <c r="A35" s="76"/>
      <c r="B35" s="35" t="s">
        <v>89</v>
      </c>
      <c r="C35" s="34" t="s">
        <v>90</v>
      </c>
      <c r="D35" s="34" t="s">
        <v>90</v>
      </c>
      <c r="E35" s="34" t="s">
        <v>90</v>
      </c>
      <c r="F35" s="34" t="s">
        <v>90</v>
      </c>
      <c r="G35" s="34" t="s">
        <v>90</v>
      </c>
      <c r="H35" s="34" t="s">
        <v>90</v>
      </c>
      <c r="I35" s="34" t="s">
        <v>90</v>
      </c>
      <c r="J35" s="34" t="s">
        <v>90</v>
      </c>
      <c r="K35" s="34" t="s">
        <v>90</v>
      </c>
      <c r="L35" s="34" t="s">
        <v>238</v>
      </c>
      <c r="M35" s="34" t="s">
        <v>238</v>
      </c>
      <c r="N35" s="34" t="s">
        <v>238</v>
      </c>
      <c r="O35" s="34" t="s">
        <v>238</v>
      </c>
      <c r="P35" s="34" t="s">
        <v>238</v>
      </c>
      <c r="Q35" s="34" t="s">
        <v>198</v>
      </c>
      <c r="R35" s="74"/>
      <c r="S35" s="74"/>
      <c r="T35" s="74"/>
      <c r="U35" s="74"/>
      <c r="V35" s="74"/>
      <c r="W35" s="74"/>
    </row>
    <row r="36" spans="1:23" s="75" customFormat="1" ht="17.25" x14ac:dyDescent="0.3">
      <c r="A36" s="5"/>
      <c r="B36" s="35" t="s">
        <v>91</v>
      </c>
      <c r="C36" s="34" t="s">
        <v>90</v>
      </c>
      <c r="D36" s="34" t="s">
        <v>90</v>
      </c>
      <c r="E36" s="34" t="s">
        <v>90</v>
      </c>
      <c r="F36" s="34" t="s">
        <v>90</v>
      </c>
      <c r="G36" s="34" t="s">
        <v>90</v>
      </c>
      <c r="H36" s="34" t="s">
        <v>90</v>
      </c>
      <c r="I36" s="34" t="s">
        <v>90</v>
      </c>
      <c r="J36" s="34" t="s">
        <v>90</v>
      </c>
      <c r="K36" s="34" t="s">
        <v>90</v>
      </c>
      <c r="L36" s="34" t="s">
        <v>238</v>
      </c>
      <c r="M36" s="34" t="s">
        <v>238</v>
      </c>
      <c r="N36" s="34" t="s">
        <v>238</v>
      </c>
      <c r="O36" s="34" t="s">
        <v>238</v>
      </c>
      <c r="P36" s="34" t="s">
        <v>238</v>
      </c>
      <c r="Q36" s="34" t="s">
        <v>198</v>
      </c>
      <c r="R36" s="74"/>
      <c r="S36" s="74"/>
      <c r="T36" s="74"/>
      <c r="U36" s="74"/>
      <c r="V36" s="74"/>
      <c r="W36" s="74"/>
    </row>
    <row r="37" spans="1:23" s="75" customFormat="1" ht="17.25" x14ac:dyDescent="0.3">
      <c r="A37" s="5"/>
      <c r="B37" s="35" t="s">
        <v>92</v>
      </c>
      <c r="C37" s="34" t="s">
        <v>90</v>
      </c>
      <c r="D37" s="34" t="s">
        <v>90</v>
      </c>
      <c r="E37" s="34" t="s">
        <v>90</v>
      </c>
      <c r="F37" s="34" t="s">
        <v>90</v>
      </c>
      <c r="G37" s="34" t="s">
        <v>90</v>
      </c>
      <c r="H37" s="34" t="s">
        <v>90</v>
      </c>
      <c r="I37" s="34" t="s">
        <v>90</v>
      </c>
      <c r="J37" s="34" t="s">
        <v>90</v>
      </c>
      <c r="K37" s="34" t="s">
        <v>90</v>
      </c>
      <c r="L37" s="34" t="s">
        <v>238</v>
      </c>
      <c r="M37" s="34" t="s">
        <v>238</v>
      </c>
      <c r="N37" s="34" t="s">
        <v>238</v>
      </c>
      <c r="O37" s="34" t="s">
        <v>238</v>
      </c>
      <c r="P37" s="34" t="s">
        <v>238</v>
      </c>
      <c r="Q37" s="34" t="s">
        <v>198</v>
      </c>
      <c r="R37" s="74"/>
      <c r="S37" s="74"/>
      <c r="T37" s="74"/>
      <c r="U37" s="74"/>
      <c r="V37" s="74"/>
      <c r="W37" s="74"/>
    </row>
    <row r="38" spans="1:23" s="75" customFormat="1" ht="17.25" x14ac:dyDescent="0.3">
      <c r="A38" s="5"/>
      <c r="B38" s="35" t="s">
        <v>93</v>
      </c>
      <c r="C38" s="34" t="s">
        <v>90</v>
      </c>
      <c r="D38" s="34" t="s">
        <v>90</v>
      </c>
      <c r="E38" s="34" t="s">
        <v>90</v>
      </c>
      <c r="F38" s="34" t="s">
        <v>90</v>
      </c>
      <c r="G38" s="34" t="s">
        <v>90</v>
      </c>
      <c r="H38" s="34" t="s">
        <v>90</v>
      </c>
      <c r="I38" s="34" t="s">
        <v>90</v>
      </c>
      <c r="J38" s="34" t="s">
        <v>90</v>
      </c>
      <c r="K38" s="34" t="s">
        <v>90</v>
      </c>
      <c r="L38" s="34" t="s">
        <v>238</v>
      </c>
      <c r="M38" s="34" t="s">
        <v>238</v>
      </c>
      <c r="N38" s="34" t="s">
        <v>238</v>
      </c>
      <c r="O38" s="34" t="s">
        <v>238</v>
      </c>
      <c r="P38" s="34" t="s">
        <v>238</v>
      </c>
      <c r="Q38" s="34" t="s">
        <v>198</v>
      </c>
      <c r="R38" s="74"/>
      <c r="S38" s="74"/>
      <c r="T38" s="74"/>
      <c r="U38" s="74"/>
      <c r="V38" s="74"/>
      <c r="W38" s="74"/>
    </row>
    <row r="39" spans="1:23" s="75" customFormat="1" ht="17.25" x14ac:dyDescent="0.3">
      <c r="A39" s="5"/>
      <c r="B39" s="35" t="s">
        <v>94</v>
      </c>
      <c r="C39" s="34" t="s">
        <v>90</v>
      </c>
      <c r="D39" s="34" t="s">
        <v>90</v>
      </c>
      <c r="E39" s="34" t="s">
        <v>90</v>
      </c>
      <c r="F39" s="34" t="s">
        <v>90</v>
      </c>
      <c r="G39" s="34" t="s">
        <v>90</v>
      </c>
      <c r="H39" s="34" t="s">
        <v>90</v>
      </c>
      <c r="I39" s="34" t="s">
        <v>90</v>
      </c>
      <c r="J39" s="34" t="s">
        <v>90</v>
      </c>
      <c r="K39" s="34" t="s">
        <v>90</v>
      </c>
      <c r="L39" s="34" t="s">
        <v>238</v>
      </c>
      <c r="M39" s="34" t="s">
        <v>238</v>
      </c>
      <c r="N39" s="34" t="s">
        <v>238</v>
      </c>
      <c r="O39" s="34" t="s">
        <v>238</v>
      </c>
      <c r="P39" s="34" t="s">
        <v>238</v>
      </c>
      <c r="Q39" s="34" t="s">
        <v>198</v>
      </c>
      <c r="R39" s="74"/>
      <c r="S39" s="74"/>
      <c r="T39" s="74"/>
      <c r="U39" s="74"/>
      <c r="V39" s="74"/>
      <c r="W39" s="74"/>
    </row>
    <row r="40" spans="1:23" s="75" customFormat="1" ht="17.25" x14ac:dyDescent="0.3">
      <c r="A40" s="5"/>
      <c r="B40" s="35" t="s">
        <v>95</v>
      </c>
      <c r="C40" s="34" t="s">
        <v>90</v>
      </c>
      <c r="D40" s="34" t="s">
        <v>90</v>
      </c>
      <c r="E40" s="34" t="s">
        <v>90</v>
      </c>
      <c r="F40" s="34" t="s">
        <v>90</v>
      </c>
      <c r="G40" s="34" t="s">
        <v>90</v>
      </c>
      <c r="H40" s="34" t="s">
        <v>90</v>
      </c>
      <c r="I40" s="34" t="s">
        <v>90</v>
      </c>
      <c r="J40" s="34" t="s">
        <v>90</v>
      </c>
      <c r="K40" s="34" t="s">
        <v>90</v>
      </c>
      <c r="L40" s="34" t="s">
        <v>238</v>
      </c>
      <c r="M40" s="34" t="s">
        <v>238</v>
      </c>
      <c r="N40" s="34" t="s">
        <v>238</v>
      </c>
      <c r="O40" s="34" t="s">
        <v>238</v>
      </c>
      <c r="P40" s="34" t="s">
        <v>238</v>
      </c>
      <c r="Q40" s="34" t="s">
        <v>198</v>
      </c>
      <c r="R40" s="74"/>
      <c r="S40" s="74"/>
      <c r="T40" s="74"/>
      <c r="U40" s="74"/>
      <c r="V40" s="74"/>
      <c r="W40" s="74"/>
    </row>
    <row r="41" spans="1:23" s="75" customFormat="1" ht="17.25" x14ac:dyDescent="0.3">
      <c r="A41" s="77" t="s">
        <v>179</v>
      </c>
      <c r="B41" s="78" t="s">
        <v>96</v>
      </c>
      <c r="C41" s="78"/>
      <c r="D41" s="78"/>
      <c r="E41" s="78"/>
      <c r="F41" s="78"/>
      <c r="G41" s="78"/>
      <c r="H41" s="78"/>
      <c r="I41" s="78"/>
      <c r="J41" s="78"/>
      <c r="K41" s="78"/>
      <c r="L41" s="78"/>
      <c r="M41" s="78"/>
      <c r="N41" s="78"/>
      <c r="O41" s="78"/>
      <c r="P41" s="78"/>
      <c r="Q41" s="78"/>
      <c r="R41" s="74"/>
      <c r="S41" s="74"/>
      <c r="T41" s="74"/>
      <c r="U41" s="74"/>
      <c r="V41" s="74"/>
      <c r="W41" s="74"/>
    </row>
    <row r="42" spans="1:23" s="75" customFormat="1" ht="17.25" x14ac:dyDescent="0.3">
      <c r="A42" s="5"/>
      <c r="B42" s="35" t="s">
        <v>97</v>
      </c>
      <c r="C42" s="34" t="s">
        <v>98</v>
      </c>
      <c r="D42" s="34" t="s">
        <v>98</v>
      </c>
      <c r="E42" s="34" t="s">
        <v>98</v>
      </c>
      <c r="F42" s="34" t="s">
        <v>98</v>
      </c>
      <c r="G42" s="34" t="s">
        <v>98</v>
      </c>
      <c r="H42" s="34" t="s">
        <v>98</v>
      </c>
      <c r="I42" s="34" t="s">
        <v>98</v>
      </c>
      <c r="J42" s="34" t="s">
        <v>98</v>
      </c>
      <c r="K42" s="34" t="s">
        <v>98</v>
      </c>
      <c r="L42" s="34" t="s">
        <v>238</v>
      </c>
      <c r="M42" s="34" t="s">
        <v>238</v>
      </c>
      <c r="N42" s="34" t="s">
        <v>238</v>
      </c>
      <c r="O42" s="34" t="s">
        <v>238</v>
      </c>
      <c r="P42" s="34" t="s">
        <v>238</v>
      </c>
      <c r="Q42" s="34" t="s">
        <v>198</v>
      </c>
      <c r="R42" s="74"/>
      <c r="S42" s="74"/>
      <c r="T42" s="74"/>
      <c r="U42" s="74"/>
      <c r="V42" s="74"/>
      <c r="W42" s="74"/>
    </row>
    <row r="43" spans="1:23" s="75" customFormat="1" ht="17.25" x14ac:dyDescent="0.3">
      <c r="A43" s="5"/>
      <c r="B43" s="35" t="s">
        <v>99</v>
      </c>
      <c r="C43" s="34" t="s">
        <v>98</v>
      </c>
      <c r="D43" s="34" t="s">
        <v>98</v>
      </c>
      <c r="E43" s="34" t="s">
        <v>98</v>
      </c>
      <c r="F43" s="34" t="s">
        <v>98</v>
      </c>
      <c r="G43" s="34" t="s">
        <v>98</v>
      </c>
      <c r="H43" s="34" t="s">
        <v>98</v>
      </c>
      <c r="I43" s="34" t="s">
        <v>98</v>
      </c>
      <c r="J43" s="34" t="s">
        <v>98</v>
      </c>
      <c r="K43" s="34" t="s">
        <v>98</v>
      </c>
      <c r="L43" s="34" t="s">
        <v>238</v>
      </c>
      <c r="M43" s="34" t="s">
        <v>238</v>
      </c>
      <c r="N43" s="34" t="s">
        <v>238</v>
      </c>
      <c r="O43" s="34" t="s">
        <v>238</v>
      </c>
      <c r="P43" s="34" t="s">
        <v>238</v>
      </c>
      <c r="Q43" s="34" t="s">
        <v>198</v>
      </c>
      <c r="R43" s="74"/>
      <c r="S43" s="74"/>
      <c r="T43" s="74"/>
      <c r="U43" s="74"/>
      <c r="V43" s="74"/>
      <c r="W43" s="74"/>
    </row>
    <row r="44" spans="1:23" s="75" customFormat="1" ht="17.25" x14ac:dyDescent="0.3">
      <c r="A44" s="5"/>
      <c r="B44" s="35" t="s">
        <v>100</v>
      </c>
      <c r="C44" s="34" t="s">
        <v>98</v>
      </c>
      <c r="D44" s="34" t="s">
        <v>98</v>
      </c>
      <c r="E44" s="34" t="s">
        <v>98</v>
      </c>
      <c r="F44" s="34" t="s">
        <v>98</v>
      </c>
      <c r="G44" s="34" t="s">
        <v>98</v>
      </c>
      <c r="H44" s="34" t="s">
        <v>98</v>
      </c>
      <c r="I44" s="34" t="s">
        <v>98</v>
      </c>
      <c r="J44" s="34" t="s">
        <v>98</v>
      </c>
      <c r="K44" s="34" t="s">
        <v>98</v>
      </c>
      <c r="L44" s="34" t="s">
        <v>238</v>
      </c>
      <c r="M44" s="34" t="s">
        <v>238</v>
      </c>
      <c r="N44" s="34" t="s">
        <v>238</v>
      </c>
      <c r="O44" s="34" t="s">
        <v>238</v>
      </c>
      <c r="P44" s="34" t="s">
        <v>238</v>
      </c>
      <c r="Q44" s="34" t="s">
        <v>198</v>
      </c>
      <c r="R44" s="74"/>
      <c r="S44" s="74"/>
      <c r="T44" s="74"/>
      <c r="U44" s="74"/>
      <c r="V44" s="74"/>
      <c r="W44" s="74"/>
    </row>
    <row r="45" spans="1:23" s="75" customFormat="1" ht="17.25" x14ac:dyDescent="0.3">
      <c r="A45" s="5"/>
      <c r="B45" s="35" t="s">
        <v>101</v>
      </c>
      <c r="C45" s="34" t="s">
        <v>98</v>
      </c>
      <c r="D45" s="34" t="s">
        <v>98</v>
      </c>
      <c r="E45" s="34" t="s">
        <v>98</v>
      </c>
      <c r="F45" s="34" t="s">
        <v>98</v>
      </c>
      <c r="G45" s="34" t="s">
        <v>98</v>
      </c>
      <c r="H45" s="34" t="s">
        <v>98</v>
      </c>
      <c r="I45" s="34" t="s">
        <v>98</v>
      </c>
      <c r="J45" s="34" t="s">
        <v>98</v>
      </c>
      <c r="K45" s="34" t="s">
        <v>98</v>
      </c>
      <c r="L45" s="34" t="s">
        <v>238</v>
      </c>
      <c r="M45" s="34" t="s">
        <v>238</v>
      </c>
      <c r="N45" s="34" t="s">
        <v>238</v>
      </c>
      <c r="O45" s="34" t="s">
        <v>238</v>
      </c>
      <c r="P45" s="34" t="s">
        <v>238</v>
      </c>
      <c r="Q45" s="34" t="s">
        <v>198</v>
      </c>
      <c r="R45" s="74"/>
      <c r="S45" s="74"/>
      <c r="T45" s="74"/>
      <c r="U45" s="74"/>
      <c r="V45" s="74"/>
      <c r="W45" s="74"/>
    </row>
    <row r="46" spans="1:23" s="75" customFormat="1" ht="17.25" x14ac:dyDescent="0.3">
      <c r="A46" s="5"/>
      <c r="B46" s="35" t="s">
        <v>102</v>
      </c>
      <c r="C46" s="34" t="s">
        <v>98</v>
      </c>
      <c r="D46" s="34" t="s">
        <v>98</v>
      </c>
      <c r="E46" s="34" t="s">
        <v>98</v>
      </c>
      <c r="F46" s="34" t="s">
        <v>98</v>
      </c>
      <c r="G46" s="34" t="s">
        <v>98</v>
      </c>
      <c r="H46" s="34" t="s">
        <v>98</v>
      </c>
      <c r="I46" s="34" t="s">
        <v>98</v>
      </c>
      <c r="J46" s="34" t="s">
        <v>98</v>
      </c>
      <c r="K46" s="34" t="s">
        <v>98</v>
      </c>
      <c r="L46" s="34" t="s">
        <v>238</v>
      </c>
      <c r="M46" s="34" t="s">
        <v>238</v>
      </c>
      <c r="N46" s="34" t="s">
        <v>238</v>
      </c>
      <c r="O46" s="34" t="s">
        <v>238</v>
      </c>
      <c r="P46" s="34" t="s">
        <v>238</v>
      </c>
      <c r="Q46" s="34" t="s">
        <v>198</v>
      </c>
      <c r="R46" s="74"/>
      <c r="S46" s="74"/>
      <c r="T46" s="74"/>
      <c r="U46" s="74"/>
      <c r="V46" s="74"/>
      <c r="W46" s="74"/>
    </row>
    <row r="47" spans="1:23" s="75" customFormat="1" ht="17.25" x14ac:dyDescent="0.3">
      <c r="A47" s="5"/>
      <c r="B47" s="35" t="s">
        <v>103</v>
      </c>
      <c r="C47" s="34" t="s">
        <v>98</v>
      </c>
      <c r="D47" s="34" t="s">
        <v>98</v>
      </c>
      <c r="E47" s="34" t="s">
        <v>98</v>
      </c>
      <c r="F47" s="34" t="s">
        <v>98</v>
      </c>
      <c r="G47" s="34" t="s">
        <v>98</v>
      </c>
      <c r="H47" s="34" t="s">
        <v>98</v>
      </c>
      <c r="I47" s="34" t="s">
        <v>98</v>
      </c>
      <c r="J47" s="34" t="s">
        <v>98</v>
      </c>
      <c r="K47" s="34" t="s">
        <v>98</v>
      </c>
      <c r="L47" s="34" t="s">
        <v>238</v>
      </c>
      <c r="M47" s="34" t="s">
        <v>238</v>
      </c>
      <c r="N47" s="34" t="s">
        <v>238</v>
      </c>
      <c r="O47" s="34" t="s">
        <v>238</v>
      </c>
      <c r="P47" s="34" t="s">
        <v>238</v>
      </c>
      <c r="Q47" s="34" t="s">
        <v>198</v>
      </c>
      <c r="R47" s="74"/>
      <c r="S47" s="74"/>
      <c r="T47" s="74"/>
      <c r="U47" s="74"/>
      <c r="V47" s="74"/>
      <c r="W47" s="74"/>
    </row>
    <row r="48" spans="1:23" s="75" customFormat="1" ht="17.25" x14ac:dyDescent="0.3">
      <c r="A48" s="5"/>
      <c r="B48" s="35" t="s">
        <v>104</v>
      </c>
      <c r="C48" s="34" t="s">
        <v>98</v>
      </c>
      <c r="D48" s="34" t="s">
        <v>98</v>
      </c>
      <c r="E48" s="34" t="s">
        <v>98</v>
      </c>
      <c r="F48" s="34" t="s">
        <v>98</v>
      </c>
      <c r="G48" s="34" t="s">
        <v>98</v>
      </c>
      <c r="H48" s="34" t="s">
        <v>98</v>
      </c>
      <c r="I48" s="34" t="s">
        <v>98</v>
      </c>
      <c r="J48" s="34" t="s">
        <v>98</v>
      </c>
      <c r="K48" s="34" t="s">
        <v>98</v>
      </c>
      <c r="L48" s="34" t="s">
        <v>238</v>
      </c>
      <c r="M48" s="34" t="s">
        <v>238</v>
      </c>
      <c r="N48" s="34" t="s">
        <v>238</v>
      </c>
      <c r="O48" s="34" t="s">
        <v>238</v>
      </c>
      <c r="P48" s="34" t="s">
        <v>238</v>
      </c>
      <c r="Q48" s="34" t="s">
        <v>198</v>
      </c>
      <c r="R48" s="74"/>
      <c r="S48" s="74"/>
      <c r="T48" s="74"/>
      <c r="U48" s="74"/>
      <c r="V48" s="74"/>
      <c r="W48" s="74"/>
    </row>
    <row r="49" spans="1:23" s="75" customFormat="1" ht="34.5" x14ac:dyDescent="0.3">
      <c r="A49" s="5"/>
      <c r="B49" s="58" t="s">
        <v>194</v>
      </c>
      <c r="C49" s="34" t="s">
        <v>98</v>
      </c>
      <c r="D49" s="34" t="s">
        <v>98</v>
      </c>
      <c r="E49" s="34" t="s">
        <v>98</v>
      </c>
      <c r="F49" s="34" t="s">
        <v>98</v>
      </c>
      <c r="G49" s="34" t="s">
        <v>98</v>
      </c>
      <c r="H49" s="34" t="s">
        <v>98</v>
      </c>
      <c r="I49" s="34" t="s">
        <v>98</v>
      </c>
      <c r="J49" s="34" t="s">
        <v>98</v>
      </c>
      <c r="K49" s="34" t="s">
        <v>98</v>
      </c>
      <c r="L49" s="34" t="s">
        <v>238</v>
      </c>
      <c r="M49" s="34" t="s">
        <v>238</v>
      </c>
      <c r="N49" s="34" t="s">
        <v>238</v>
      </c>
      <c r="O49" s="34" t="s">
        <v>238</v>
      </c>
      <c r="P49" s="34" t="s">
        <v>238</v>
      </c>
      <c r="Q49" s="34" t="s">
        <v>198</v>
      </c>
      <c r="R49" s="74"/>
      <c r="S49" s="74"/>
      <c r="T49" s="74"/>
      <c r="U49" s="74"/>
      <c r="V49" s="74"/>
      <c r="W49" s="74"/>
    </row>
    <row r="50" spans="1:23" s="75" customFormat="1" ht="17.25" x14ac:dyDescent="0.3">
      <c r="A50" s="5"/>
      <c r="B50" s="35" t="s">
        <v>105</v>
      </c>
      <c r="C50" s="34" t="s">
        <v>98</v>
      </c>
      <c r="D50" s="34" t="s">
        <v>98</v>
      </c>
      <c r="E50" s="34" t="s">
        <v>98</v>
      </c>
      <c r="F50" s="34" t="s">
        <v>98</v>
      </c>
      <c r="G50" s="34" t="s">
        <v>98</v>
      </c>
      <c r="H50" s="34" t="s">
        <v>98</v>
      </c>
      <c r="I50" s="34" t="s">
        <v>98</v>
      </c>
      <c r="J50" s="34" t="s">
        <v>98</v>
      </c>
      <c r="K50" s="34" t="s">
        <v>98</v>
      </c>
      <c r="L50" s="34" t="s">
        <v>238</v>
      </c>
      <c r="M50" s="34" t="s">
        <v>238</v>
      </c>
      <c r="N50" s="34" t="s">
        <v>238</v>
      </c>
      <c r="O50" s="34" t="s">
        <v>238</v>
      </c>
      <c r="P50" s="34" t="s">
        <v>238</v>
      </c>
      <c r="Q50" s="34" t="s">
        <v>198</v>
      </c>
      <c r="R50" s="74"/>
      <c r="S50" s="74"/>
      <c r="T50" s="74"/>
      <c r="U50" s="74"/>
      <c r="V50" s="74"/>
      <c r="W50" s="74"/>
    </row>
    <row r="51" spans="1:23" s="75" customFormat="1" ht="17.25" x14ac:dyDescent="0.3">
      <c r="A51" s="5"/>
      <c r="B51" s="35" t="s">
        <v>106</v>
      </c>
      <c r="C51" s="34" t="s">
        <v>98</v>
      </c>
      <c r="D51" s="34" t="s">
        <v>98</v>
      </c>
      <c r="E51" s="34" t="s">
        <v>98</v>
      </c>
      <c r="F51" s="34" t="s">
        <v>98</v>
      </c>
      <c r="G51" s="34" t="s">
        <v>98</v>
      </c>
      <c r="H51" s="34" t="s">
        <v>98</v>
      </c>
      <c r="I51" s="34" t="s">
        <v>98</v>
      </c>
      <c r="J51" s="34" t="s">
        <v>98</v>
      </c>
      <c r="K51" s="34" t="s">
        <v>98</v>
      </c>
      <c r="L51" s="34" t="s">
        <v>238</v>
      </c>
      <c r="M51" s="34" t="s">
        <v>238</v>
      </c>
      <c r="N51" s="34" t="s">
        <v>238</v>
      </c>
      <c r="O51" s="34" t="s">
        <v>238</v>
      </c>
      <c r="P51" s="34" t="s">
        <v>238</v>
      </c>
      <c r="Q51" s="34" t="s">
        <v>198</v>
      </c>
      <c r="R51" s="74"/>
      <c r="S51" s="74"/>
      <c r="T51" s="74"/>
      <c r="U51" s="74"/>
      <c r="V51" s="74"/>
      <c r="W51" s="74"/>
    </row>
    <row r="52" spans="1:23" s="75" customFormat="1" ht="17.25" x14ac:dyDescent="0.3">
      <c r="A52" s="5"/>
      <c r="B52" s="35" t="s">
        <v>107</v>
      </c>
      <c r="C52" s="34" t="s">
        <v>98</v>
      </c>
      <c r="D52" s="34" t="s">
        <v>98</v>
      </c>
      <c r="E52" s="34" t="s">
        <v>98</v>
      </c>
      <c r="F52" s="34" t="s">
        <v>98</v>
      </c>
      <c r="G52" s="34" t="s">
        <v>98</v>
      </c>
      <c r="H52" s="34" t="s">
        <v>98</v>
      </c>
      <c r="I52" s="34" t="s">
        <v>98</v>
      </c>
      <c r="J52" s="34" t="s">
        <v>98</v>
      </c>
      <c r="K52" s="34" t="s">
        <v>98</v>
      </c>
      <c r="L52" s="34" t="s">
        <v>238</v>
      </c>
      <c r="M52" s="34" t="s">
        <v>238</v>
      </c>
      <c r="N52" s="34" t="s">
        <v>238</v>
      </c>
      <c r="O52" s="34" t="s">
        <v>238</v>
      </c>
      <c r="P52" s="34" t="s">
        <v>238</v>
      </c>
      <c r="Q52" s="34" t="s">
        <v>198</v>
      </c>
      <c r="R52" s="74"/>
      <c r="S52" s="74"/>
      <c r="T52" s="74"/>
      <c r="U52" s="74"/>
      <c r="V52" s="74"/>
      <c r="W52" s="74"/>
    </row>
    <row r="53" spans="1:23" s="75" customFormat="1" ht="17.25" x14ac:dyDescent="0.3">
      <c r="A53" s="5"/>
      <c r="B53" s="35" t="s">
        <v>108</v>
      </c>
      <c r="C53" s="34" t="s">
        <v>98</v>
      </c>
      <c r="D53" s="34" t="s">
        <v>98</v>
      </c>
      <c r="E53" s="34" t="s">
        <v>98</v>
      </c>
      <c r="F53" s="34" t="s">
        <v>98</v>
      </c>
      <c r="G53" s="34" t="s">
        <v>98</v>
      </c>
      <c r="H53" s="34" t="s">
        <v>98</v>
      </c>
      <c r="I53" s="34" t="s">
        <v>98</v>
      </c>
      <c r="J53" s="34" t="s">
        <v>98</v>
      </c>
      <c r="K53" s="34" t="s">
        <v>98</v>
      </c>
      <c r="L53" s="34" t="s">
        <v>238</v>
      </c>
      <c r="M53" s="34" t="s">
        <v>238</v>
      </c>
      <c r="N53" s="34" t="s">
        <v>238</v>
      </c>
      <c r="O53" s="34" t="s">
        <v>238</v>
      </c>
      <c r="P53" s="34" t="s">
        <v>238</v>
      </c>
      <c r="Q53" s="34" t="s">
        <v>198</v>
      </c>
      <c r="R53" s="74"/>
      <c r="S53" s="74"/>
      <c r="T53" s="74"/>
      <c r="U53" s="74"/>
      <c r="V53" s="74"/>
      <c r="W53" s="74"/>
    </row>
    <row r="54" spans="1:23" s="75" customFormat="1" ht="17.25" x14ac:dyDescent="0.3">
      <c r="A54" s="5"/>
      <c r="B54" s="35" t="s">
        <v>109</v>
      </c>
      <c r="C54" s="34" t="s">
        <v>98</v>
      </c>
      <c r="D54" s="34" t="s">
        <v>98</v>
      </c>
      <c r="E54" s="34" t="s">
        <v>98</v>
      </c>
      <c r="F54" s="34" t="s">
        <v>98</v>
      </c>
      <c r="G54" s="34" t="s">
        <v>98</v>
      </c>
      <c r="H54" s="34" t="s">
        <v>98</v>
      </c>
      <c r="I54" s="34" t="s">
        <v>98</v>
      </c>
      <c r="J54" s="34" t="s">
        <v>98</v>
      </c>
      <c r="K54" s="34" t="s">
        <v>98</v>
      </c>
      <c r="L54" s="34" t="s">
        <v>238</v>
      </c>
      <c r="M54" s="34" t="s">
        <v>238</v>
      </c>
      <c r="N54" s="34" t="s">
        <v>238</v>
      </c>
      <c r="O54" s="34" t="s">
        <v>238</v>
      </c>
      <c r="P54" s="34" t="s">
        <v>238</v>
      </c>
      <c r="Q54" s="34" t="s">
        <v>198</v>
      </c>
      <c r="R54" s="74"/>
      <c r="S54" s="74"/>
      <c r="T54" s="74"/>
      <c r="U54" s="74"/>
      <c r="V54" s="74"/>
      <c r="W54" s="74"/>
    </row>
    <row r="55" spans="1:23" s="75" customFormat="1" ht="17.25" x14ac:dyDescent="0.3">
      <c r="A55" s="5"/>
      <c r="B55" s="35" t="s">
        <v>110</v>
      </c>
      <c r="C55" s="34" t="s">
        <v>98</v>
      </c>
      <c r="D55" s="34" t="s">
        <v>98</v>
      </c>
      <c r="E55" s="34" t="s">
        <v>98</v>
      </c>
      <c r="F55" s="34" t="s">
        <v>98</v>
      </c>
      <c r="G55" s="34" t="s">
        <v>98</v>
      </c>
      <c r="H55" s="34" t="s">
        <v>98</v>
      </c>
      <c r="I55" s="34" t="s">
        <v>98</v>
      </c>
      <c r="J55" s="34" t="s">
        <v>98</v>
      </c>
      <c r="K55" s="34" t="s">
        <v>98</v>
      </c>
      <c r="L55" s="34" t="s">
        <v>238</v>
      </c>
      <c r="M55" s="34" t="s">
        <v>238</v>
      </c>
      <c r="N55" s="34" t="s">
        <v>238</v>
      </c>
      <c r="O55" s="34" t="s">
        <v>238</v>
      </c>
      <c r="P55" s="34" t="s">
        <v>238</v>
      </c>
      <c r="Q55" s="34" t="s">
        <v>198</v>
      </c>
      <c r="R55" s="74"/>
      <c r="S55" s="74"/>
      <c r="T55" s="74"/>
      <c r="U55" s="74"/>
      <c r="V55" s="74"/>
      <c r="W55" s="74"/>
    </row>
    <row r="56" spans="1:23" s="75" customFormat="1" ht="17.25" x14ac:dyDescent="0.3">
      <c r="A56" s="5"/>
      <c r="B56" s="35" t="s">
        <v>106</v>
      </c>
      <c r="C56" s="34" t="s">
        <v>98</v>
      </c>
      <c r="D56" s="34" t="s">
        <v>98</v>
      </c>
      <c r="E56" s="34" t="s">
        <v>98</v>
      </c>
      <c r="F56" s="34" t="s">
        <v>98</v>
      </c>
      <c r="G56" s="34" t="s">
        <v>98</v>
      </c>
      <c r="H56" s="34" t="s">
        <v>98</v>
      </c>
      <c r="I56" s="34" t="s">
        <v>98</v>
      </c>
      <c r="J56" s="34" t="s">
        <v>98</v>
      </c>
      <c r="K56" s="34" t="s">
        <v>98</v>
      </c>
      <c r="L56" s="34" t="s">
        <v>238</v>
      </c>
      <c r="M56" s="34" t="s">
        <v>238</v>
      </c>
      <c r="N56" s="34" t="s">
        <v>238</v>
      </c>
      <c r="O56" s="34" t="s">
        <v>238</v>
      </c>
      <c r="P56" s="34" t="s">
        <v>238</v>
      </c>
      <c r="Q56" s="34" t="s">
        <v>198</v>
      </c>
      <c r="R56" s="74"/>
      <c r="S56" s="74"/>
      <c r="T56" s="74"/>
      <c r="U56" s="74"/>
      <c r="V56" s="74"/>
      <c r="W56" s="74"/>
    </row>
    <row r="57" spans="1:23" s="75" customFormat="1" ht="17.25" x14ac:dyDescent="0.3">
      <c r="A57" s="5"/>
      <c r="B57" s="35" t="s">
        <v>111</v>
      </c>
      <c r="C57" s="34" t="s">
        <v>98</v>
      </c>
      <c r="D57" s="34" t="s">
        <v>98</v>
      </c>
      <c r="E57" s="34" t="s">
        <v>98</v>
      </c>
      <c r="F57" s="34" t="s">
        <v>98</v>
      </c>
      <c r="G57" s="34" t="s">
        <v>98</v>
      </c>
      <c r="H57" s="34" t="s">
        <v>98</v>
      </c>
      <c r="I57" s="34" t="s">
        <v>98</v>
      </c>
      <c r="J57" s="34" t="s">
        <v>98</v>
      </c>
      <c r="K57" s="34" t="s">
        <v>98</v>
      </c>
      <c r="L57" s="34" t="s">
        <v>238</v>
      </c>
      <c r="M57" s="34" t="s">
        <v>238</v>
      </c>
      <c r="N57" s="34" t="s">
        <v>238</v>
      </c>
      <c r="O57" s="34" t="s">
        <v>238</v>
      </c>
      <c r="P57" s="34" t="s">
        <v>238</v>
      </c>
      <c r="Q57" s="34" t="s">
        <v>198</v>
      </c>
      <c r="R57" s="74"/>
      <c r="S57" s="74"/>
      <c r="T57" s="74"/>
      <c r="U57" s="74"/>
      <c r="V57" s="74"/>
      <c r="W57" s="74"/>
    </row>
    <row r="58" spans="1:23" s="75" customFormat="1" ht="17.25" x14ac:dyDescent="0.3">
      <c r="A58" s="5"/>
      <c r="B58" s="35" t="s">
        <v>112</v>
      </c>
      <c r="C58" s="34" t="s">
        <v>98</v>
      </c>
      <c r="D58" s="34" t="s">
        <v>98</v>
      </c>
      <c r="E58" s="34" t="s">
        <v>98</v>
      </c>
      <c r="F58" s="34" t="s">
        <v>98</v>
      </c>
      <c r="G58" s="34" t="s">
        <v>98</v>
      </c>
      <c r="H58" s="34" t="s">
        <v>98</v>
      </c>
      <c r="I58" s="34" t="s">
        <v>98</v>
      </c>
      <c r="J58" s="34" t="s">
        <v>98</v>
      </c>
      <c r="K58" s="34" t="s">
        <v>98</v>
      </c>
      <c r="L58" s="34" t="s">
        <v>238</v>
      </c>
      <c r="M58" s="34" t="s">
        <v>238</v>
      </c>
      <c r="N58" s="34" t="s">
        <v>238</v>
      </c>
      <c r="O58" s="34" t="s">
        <v>238</v>
      </c>
      <c r="P58" s="34" t="s">
        <v>238</v>
      </c>
      <c r="Q58" s="34" t="s">
        <v>198</v>
      </c>
      <c r="R58" s="74"/>
      <c r="S58" s="74"/>
      <c r="T58" s="74"/>
      <c r="U58" s="74"/>
      <c r="V58" s="74"/>
      <c r="W58" s="74"/>
    </row>
    <row r="59" spans="1:23" s="75" customFormat="1" ht="17.25" x14ac:dyDescent="0.3">
      <c r="A59" s="5"/>
      <c r="B59" s="35" t="s">
        <v>113</v>
      </c>
      <c r="C59" s="34" t="s">
        <v>98</v>
      </c>
      <c r="D59" s="34" t="s">
        <v>98</v>
      </c>
      <c r="E59" s="34" t="s">
        <v>98</v>
      </c>
      <c r="F59" s="34" t="s">
        <v>98</v>
      </c>
      <c r="G59" s="34" t="s">
        <v>98</v>
      </c>
      <c r="H59" s="34" t="s">
        <v>98</v>
      </c>
      <c r="I59" s="34" t="s">
        <v>98</v>
      </c>
      <c r="J59" s="34" t="s">
        <v>98</v>
      </c>
      <c r="K59" s="34" t="s">
        <v>98</v>
      </c>
      <c r="L59" s="34" t="s">
        <v>238</v>
      </c>
      <c r="M59" s="34" t="s">
        <v>238</v>
      </c>
      <c r="N59" s="34" t="s">
        <v>238</v>
      </c>
      <c r="O59" s="34" t="s">
        <v>238</v>
      </c>
      <c r="P59" s="34" t="s">
        <v>238</v>
      </c>
      <c r="Q59" s="34" t="s">
        <v>198</v>
      </c>
      <c r="R59" s="74"/>
      <c r="S59" s="74"/>
      <c r="T59" s="74"/>
      <c r="U59" s="74"/>
      <c r="V59" s="74"/>
      <c r="W59" s="74"/>
    </row>
    <row r="60" spans="1:23" s="75" customFormat="1" ht="17.25" x14ac:dyDescent="0.3">
      <c r="A60" s="5"/>
      <c r="B60" s="35" t="s">
        <v>106</v>
      </c>
      <c r="C60" s="34" t="s">
        <v>98</v>
      </c>
      <c r="D60" s="34" t="s">
        <v>98</v>
      </c>
      <c r="E60" s="34" t="s">
        <v>98</v>
      </c>
      <c r="F60" s="34" t="s">
        <v>98</v>
      </c>
      <c r="G60" s="34" t="s">
        <v>98</v>
      </c>
      <c r="H60" s="34" t="s">
        <v>98</v>
      </c>
      <c r="I60" s="34" t="s">
        <v>98</v>
      </c>
      <c r="J60" s="34" t="s">
        <v>98</v>
      </c>
      <c r="K60" s="34" t="s">
        <v>98</v>
      </c>
      <c r="L60" s="34" t="s">
        <v>238</v>
      </c>
      <c r="M60" s="34" t="s">
        <v>238</v>
      </c>
      <c r="N60" s="34" t="s">
        <v>238</v>
      </c>
      <c r="O60" s="34" t="s">
        <v>238</v>
      </c>
      <c r="P60" s="34" t="s">
        <v>238</v>
      </c>
      <c r="Q60" s="34" t="s">
        <v>198</v>
      </c>
      <c r="R60" s="74"/>
      <c r="S60" s="74"/>
      <c r="T60" s="74"/>
      <c r="U60" s="74"/>
      <c r="V60" s="74"/>
      <c r="W60" s="74"/>
    </row>
    <row r="61" spans="1:23" s="75" customFormat="1" ht="17.25" x14ac:dyDescent="0.3">
      <c r="A61" s="5"/>
      <c r="B61" s="35" t="s">
        <v>114</v>
      </c>
      <c r="C61" s="34" t="s">
        <v>98</v>
      </c>
      <c r="D61" s="34" t="s">
        <v>98</v>
      </c>
      <c r="E61" s="34" t="s">
        <v>98</v>
      </c>
      <c r="F61" s="34" t="s">
        <v>98</v>
      </c>
      <c r="G61" s="34" t="s">
        <v>98</v>
      </c>
      <c r="H61" s="34" t="s">
        <v>98</v>
      </c>
      <c r="I61" s="34" t="s">
        <v>98</v>
      </c>
      <c r="J61" s="34" t="s">
        <v>98</v>
      </c>
      <c r="K61" s="34" t="s">
        <v>98</v>
      </c>
      <c r="L61" s="34" t="s">
        <v>238</v>
      </c>
      <c r="M61" s="34" t="s">
        <v>238</v>
      </c>
      <c r="N61" s="34" t="s">
        <v>238</v>
      </c>
      <c r="O61" s="34" t="s">
        <v>238</v>
      </c>
      <c r="P61" s="34" t="s">
        <v>238</v>
      </c>
      <c r="Q61" s="34" t="s">
        <v>198</v>
      </c>
      <c r="R61" s="74"/>
      <c r="S61" s="74"/>
      <c r="T61" s="74"/>
      <c r="U61" s="74"/>
      <c r="V61" s="74"/>
      <c r="W61" s="74"/>
    </row>
    <row r="62" spans="1:23" s="75" customFormat="1" ht="17.25" x14ac:dyDescent="0.3">
      <c r="A62" s="5"/>
      <c r="B62" s="35" t="s">
        <v>115</v>
      </c>
      <c r="C62" s="34" t="s">
        <v>98</v>
      </c>
      <c r="D62" s="34" t="s">
        <v>98</v>
      </c>
      <c r="E62" s="34" t="s">
        <v>98</v>
      </c>
      <c r="F62" s="34" t="s">
        <v>98</v>
      </c>
      <c r="G62" s="34" t="s">
        <v>98</v>
      </c>
      <c r="H62" s="34" t="s">
        <v>98</v>
      </c>
      <c r="I62" s="34" t="s">
        <v>98</v>
      </c>
      <c r="J62" s="34" t="s">
        <v>98</v>
      </c>
      <c r="K62" s="34" t="s">
        <v>98</v>
      </c>
      <c r="L62" s="34" t="s">
        <v>238</v>
      </c>
      <c r="M62" s="34" t="s">
        <v>238</v>
      </c>
      <c r="N62" s="34" t="s">
        <v>238</v>
      </c>
      <c r="O62" s="34" t="s">
        <v>238</v>
      </c>
      <c r="P62" s="34" t="s">
        <v>238</v>
      </c>
      <c r="Q62" s="34" t="s">
        <v>198</v>
      </c>
      <c r="R62" s="74"/>
      <c r="S62" s="74"/>
      <c r="T62" s="74"/>
      <c r="U62" s="74"/>
      <c r="V62" s="74"/>
      <c r="W62" s="74"/>
    </row>
    <row r="63" spans="1:23" s="75" customFormat="1" ht="17.25" x14ac:dyDescent="0.3">
      <c r="A63" s="5"/>
      <c r="B63" s="35" t="s">
        <v>116</v>
      </c>
      <c r="C63" s="34" t="s">
        <v>98</v>
      </c>
      <c r="D63" s="34" t="s">
        <v>98</v>
      </c>
      <c r="E63" s="34" t="s">
        <v>98</v>
      </c>
      <c r="F63" s="34" t="s">
        <v>98</v>
      </c>
      <c r="G63" s="34" t="s">
        <v>98</v>
      </c>
      <c r="H63" s="34" t="s">
        <v>98</v>
      </c>
      <c r="I63" s="34" t="s">
        <v>98</v>
      </c>
      <c r="J63" s="34" t="s">
        <v>98</v>
      </c>
      <c r="K63" s="34" t="s">
        <v>98</v>
      </c>
      <c r="L63" s="34" t="s">
        <v>238</v>
      </c>
      <c r="M63" s="34" t="s">
        <v>238</v>
      </c>
      <c r="N63" s="34" t="s">
        <v>238</v>
      </c>
      <c r="O63" s="34" t="s">
        <v>238</v>
      </c>
      <c r="P63" s="34" t="s">
        <v>238</v>
      </c>
      <c r="Q63" s="34" t="s">
        <v>198</v>
      </c>
      <c r="R63" s="74"/>
      <c r="S63" s="74"/>
      <c r="T63" s="74"/>
      <c r="U63" s="74"/>
      <c r="V63" s="74"/>
      <c r="W63" s="74"/>
    </row>
    <row r="64" spans="1:23" s="75" customFormat="1" ht="17.25" x14ac:dyDescent="0.3">
      <c r="A64" s="5"/>
      <c r="B64" s="35" t="s">
        <v>106</v>
      </c>
      <c r="C64" s="34" t="s">
        <v>98</v>
      </c>
      <c r="D64" s="34" t="s">
        <v>98</v>
      </c>
      <c r="E64" s="34" t="s">
        <v>98</v>
      </c>
      <c r="F64" s="34" t="s">
        <v>98</v>
      </c>
      <c r="G64" s="34" t="s">
        <v>98</v>
      </c>
      <c r="H64" s="34" t="s">
        <v>98</v>
      </c>
      <c r="I64" s="34" t="s">
        <v>98</v>
      </c>
      <c r="J64" s="34" t="s">
        <v>98</v>
      </c>
      <c r="K64" s="34" t="s">
        <v>98</v>
      </c>
      <c r="L64" s="34" t="s">
        <v>238</v>
      </c>
      <c r="M64" s="34" t="s">
        <v>238</v>
      </c>
      <c r="N64" s="34" t="s">
        <v>238</v>
      </c>
      <c r="O64" s="34" t="s">
        <v>238</v>
      </c>
      <c r="P64" s="34" t="s">
        <v>238</v>
      </c>
      <c r="Q64" s="34" t="s">
        <v>198</v>
      </c>
      <c r="R64" s="74"/>
      <c r="S64" s="74"/>
      <c r="T64" s="74"/>
      <c r="U64" s="74"/>
      <c r="V64" s="74"/>
      <c r="W64" s="74"/>
    </row>
    <row r="65" spans="1:23" s="75" customFormat="1" ht="17.25" x14ac:dyDescent="0.3">
      <c r="A65" s="5"/>
      <c r="B65" s="35" t="s">
        <v>117</v>
      </c>
      <c r="C65" s="34" t="s">
        <v>98</v>
      </c>
      <c r="D65" s="34" t="s">
        <v>98</v>
      </c>
      <c r="E65" s="34" t="s">
        <v>98</v>
      </c>
      <c r="F65" s="34" t="s">
        <v>98</v>
      </c>
      <c r="G65" s="34" t="s">
        <v>98</v>
      </c>
      <c r="H65" s="34" t="s">
        <v>98</v>
      </c>
      <c r="I65" s="34" t="s">
        <v>98</v>
      </c>
      <c r="J65" s="34" t="s">
        <v>98</v>
      </c>
      <c r="K65" s="34" t="s">
        <v>98</v>
      </c>
      <c r="L65" s="34" t="s">
        <v>238</v>
      </c>
      <c r="M65" s="34" t="s">
        <v>238</v>
      </c>
      <c r="N65" s="34" t="s">
        <v>238</v>
      </c>
      <c r="O65" s="34" t="s">
        <v>238</v>
      </c>
      <c r="P65" s="34" t="s">
        <v>238</v>
      </c>
      <c r="Q65" s="34" t="s">
        <v>198</v>
      </c>
      <c r="R65" s="74"/>
      <c r="S65" s="74"/>
      <c r="T65" s="74"/>
      <c r="U65" s="74"/>
      <c r="V65" s="74"/>
      <c r="W65" s="74"/>
    </row>
    <row r="66" spans="1:23" s="75" customFormat="1" ht="17.25" x14ac:dyDescent="0.3">
      <c r="A66" s="5"/>
      <c r="B66" s="35" t="s">
        <v>118</v>
      </c>
      <c r="C66" s="34" t="s">
        <v>98</v>
      </c>
      <c r="D66" s="34" t="s">
        <v>98</v>
      </c>
      <c r="E66" s="34" t="s">
        <v>98</v>
      </c>
      <c r="F66" s="34" t="s">
        <v>98</v>
      </c>
      <c r="G66" s="34" t="s">
        <v>98</v>
      </c>
      <c r="H66" s="34" t="s">
        <v>98</v>
      </c>
      <c r="I66" s="34" t="s">
        <v>98</v>
      </c>
      <c r="J66" s="34" t="s">
        <v>98</v>
      </c>
      <c r="K66" s="34" t="s">
        <v>98</v>
      </c>
      <c r="L66" s="34" t="s">
        <v>238</v>
      </c>
      <c r="M66" s="34" t="s">
        <v>238</v>
      </c>
      <c r="N66" s="34" t="s">
        <v>238</v>
      </c>
      <c r="O66" s="34" t="s">
        <v>238</v>
      </c>
      <c r="P66" s="34" t="s">
        <v>238</v>
      </c>
      <c r="Q66" s="34" t="s">
        <v>198</v>
      </c>
      <c r="R66" s="74"/>
      <c r="S66" s="74"/>
      <c r="T66" s="74"/>
      <c r="U66" s="74"/>
      <c r="V66" s="74"/>
      <c r="W66" s="74"/>
    </row>
    <row r="67" spans="1:23" s="75" customFormat="1" ht="17.25" x14ac:dyDescent="0.3">
      <c r="A67" s="5"/>
      <c r="B67" s="35" t="s">
        <v>119</v>
      </c>
      <c r="C67" s="34" t="s">
        <v>98</v>
      </c>
      <c r="D67" s="34" t="s">
        <v>98</v>
      </c>
      <c r="E67" s="34" t="s">
        <v>98</v>
      </c>
      <c r="F67" s="34" t="s">
        <v>98</v>
      </c>
      <c r="G67" s="34" t="s">
        <v>98</v>
      </c>
      <c r="H67" s="34" t="s">
        <v>98</v>
      </c>
      <c r="I67" s="34" t="s">
        <v>98</v>
      </c>
      <c r="J67" s="34" t="s">
        <v>98</v>
      </c>
      <c r="K67" s="34" t="s">
        <v>98</v>
      </c>
      <c r="L67" s="34" t="s">
        <v>238</v>
      </c>
      <c r="M67" s="34" t="s">
        <v>238</v>
      </c>
      <c r="N67" s="34" t="s">
        <v>238</v>
      </c>
      <c r="O67" s="34" t="s">
        <v>238</v>
      </c>
      <c r="P67" s="34" t="s">
        <v>238</v>
      </c>
      <c r="Q67" s="34" t="s">
        <v>198</v>
      </c>
      <c r="R67" s="74"/>
      <c r="S67" s="74"/>
      <c r="T67" s="74"/>
      <c r="U67" s="74"/>
      <c r="V67" s="74"/>
      <c r="W67" s="74"/>
    </row>
    <row r="68" spans="1:23" s="75" customFormat="1" ht="17.25" x14ac:dyDescent="0.3">
      <c r="A68" s="5"/>
      <c r="B68" s="35" t="s">
        <v>120</v>
      </c>
      <c r="C68" s="34" t="s">
        <v>98</v>
      </c>
      <c r="D68" s="34" t="s">
        <v>98</v>
      </c>
      <c r="E68" s="34" t="s">
        <v>98</v>
      </c>
      <c r="F68" s="34" t="s">
        <v>98</v>
      </c>
      <c r="G68" s="34" t="s">
        <v>98</v>
      </c>
      <c r="H68" s="34" t="s">
        <v>98</v>
      </c>
      <c r="I68" s="34" t="s">
        <v>98</v>
      </c>
      <c r="J68" s="34" t="s">
        <v>98</v>
      </c>
      <c r="K68" s="34" t="s">
        <v>98</v>
      </c>
      <c r="L68" s="34" t="s">
        <v>238</v>
      </c>
      <c r="M68" s="34" t="s">
        <v>238</v>
      </c>
      <c r="N68" s="34" t="s">
        <v>238</v>
      </c>
      <c r="O68" s="34" t="s">
        <v>238</v>
      </c>
      <c r="P68" s="34" t="s">
        <v>238</v>
      </c>
      <c r="Q68" s="34" t="s">
        <v>198</v>
      </c>
      <c r="R68" s="74"/>
      <c r="S68" s="74"/>
      <c r="T68" s="74"/>
      <c r="U68" s="74"/>
      <c r="V68" s="74"/>
      <c r="W68" s="74"/>
    </row>
    <row r="69" spans="1:23" s="75" customFormat="1" ht="17.25" x14ac:dyDescent="0.3">
      <c r="A69" s="77" t="s">
        <v>180</v>
      </c>
      <c r="B69" s="78" t="s">
        <v>121</v>
      </c>
      <c r="C69" s="78"/>
      <c r="D69" s="78"/>
      <c r="E69" s="78"/>
      <c r="F69" s="78"/>
      <c r="G69" s="78"/>
      <c r="H69" s="78"/>
      <c r="I69" s="78"/>
      <c r="J69" s="78"/>
      <c r="K69" s="78"/>
      <c r="L69" s="78"/>
      <c r="M69" s="78"/>
      <c r="N69" s="78"/>
      <c r="O69" s="78"/>
      <c r="P69" s="78"/>
      <c r="Q69" s="78"/>
      <c r="R69" s="74"/>
      <c r="S69" s="74"/>
      <c r="T69" s="74"/>
      <c r="U69" s="74"/>
      <c r="V69" s="74"/>
      <c r="W69" s="74"/>
    </row>
    <row r="70" spans="1:23" s="75" customFormat="1" ht="17.25" x14ac:dyDescent="0.3">
      <c r="A70" s="5"/>
      <c r="B70" s="35" t="s">
        <v>122</v>
      </c>
      <c r="C70" s="34" t="s">
        <v>98</v>
      </c>
      <c r="D70" s="34" t="s">
        <v>98</v>
      </c>
      <c r="E70" s="34" t="s">
        <v>98</v>
      </c>
      <c r="F70" s="34" t="s">
        <v>98</v>
      </c>
      <c r="G70" s="34" t="s">
        <v>98</v>
      </c>
      <c r="H70" s="34" t="s">
        <v>98</v>
      </c>
      <c r="I70" s="34" t="s">
        <v>98</v>
      </c>
      <c r="J70" s="34" t="s">
        <v>98</v>
      </c>
      <c r="K70" s="34" t="s">
        <v>98</v>
      </c>
      <c r="L70" s="34" t="s">
        <v>238</v>
      </c>
      <c r="M70" s="34" t="s">
        <v>238</v>
      </c>
      <c r="N70" s="34" t="s">
        <v>238</v>
      </c>
      <c r="O70" s="34" t="s">
        <v>238</v>
      </c>
      <c r="P70" s="34" t="s">
        <v>238</v>
      </c>
      <c r="Q70" s="34" t="s">
        <v>198</v>
      </c>
      <c r="R70" s="74"/>
      <c r="S70" s="74"/>
      <c r="T70" s="74"/>
      <c r="U70" s="74"/>
      <c r="V70" s="74"/>
      <c r="W70" s="74"/>
    </row>
    <row r="71" spans="1:23" s="75" customFormat="1" ht="17.25" x14ac:dyDescent="0.3">
      <c r="A71" s="5"/>
      <c r="B71" s="35" t="s">
        <v>123</v>
      </c>
      <c r="C71" s="34" t="s">
        <v>98</v>
      </c>
      <c r="D71" s="34" t="s">
        <v>98</v>
      </c>
      <c r="E71" s="34" t="s">
        <v>98</v>
      </c>
      <c r="F71" s="34" t="s">
        <v>98</v>
      </c>
      <c r="G71" s="34" t="s">
        <v>98</v>
      </c>
      <c r="H71" s="34" t="s">
        <v>98</v>
      </c>
      <c r="I71" s="34" t="s">
        <v>98</v>
      </c>
      <c r="J71" s="34" t="s">
        <v>98</v>
      </c>
      <c r="K71" s="34" t="s">
        <v>98</v>
      </c>
      <c r="L71" s="34" t="s">
        <v>238</v>
      </c>
      <c r="M71" s="34" t="s">
        <v>238</v>
      </c>
      <c r="N71" s="34" t="s">
        <v>238</v>
      </c>
      <c r="O71" s="34" t="s">
        <v>238</v>
      </c>
      <c r="P71" s="34" t="s">
        <v>238</v>
      </c>
      <c r="Q71" s="34" t="s">
        <v>198</v>
      </c>
      <c r="R71" s="74"/>
      <c r="S71" s="74"/>
      <c r="T71" s="74"/>
      <c r="U71" s="74"/>
      <c r="V71" s="74"/>
      <c r="W71" s="74"/>
    </row>
    <row r="72" spans="1:23" s="75" customFormat="1" ht="17.25" x14ac:dyDescent="0.3">
      <c r="A72" s="5"/>
      <c r="B72" s="35" t="s">
        <v>124</v>
      </c>
      <c r="C72" s="34" t="s">
        <v>98</v>
      </c>
      <c r="D72" s="34" t="s">
        <v>98</v>
      </c>
      <c r="E72" s="34" t="s">
        <v>98</v>
      </c>
      <c r="F72" s="34" t="s">
        <v>98</v>
      </c>
      <c r="G72" s="34" t="s">
        <v>98</v>
      </c>
      <c r="H72" s="34" t="s">
        <v>98</v>
      </c>
      <c r="I72" s="34" t="s">
        <v>98</v>
      </c>
      <c r="J72" s="34" t="s">
        <v>98</v>
      </c>
      <c r="K72" s="34" t="s">
        <v>98</v>
      </c>
      <c r="L72" s="34" t="s">
        <v>238</v>
      </c>
      <c r="M72" s="34" t="s">
        <v>238</v>
      </c>
      <c r="N72" s="34" t="s">
        <v>238</v>
      </c>
      <c r="O72" s="34" t="s">
        <v>238</v>
      </c>
      <c r="P72" s="34" t="s">
        <v>238</v>
      </c>
      <c r="Q72" s="34" t="s">
        <v>198</v>
      </c>
      <c r="R72" s="74"/>
      <c r="S72" s="74"/>
      <c r="T72" s="74"/>
      <c r="U72" s="74"/>
      <c r="V72" s="74"/>
      <c r="W72" s="74"/>
    </row>
    <row r="73" spans="1:23" s="75" customFormat="1" ht="17.25" x14ac:dyDescent="0.3">
      <c r="A73" s="5"/>
      <c r="B73" s="35" t="s">
        <v>125</v>
      </c>
      <c r="C73" s="34" t="s">
        <v>98</v>
      </c>
      <c r="D73" s="34" t="s">
        <v>98</v>
      </c>
      <c r="E73" s="34" t="s">
        <v>98</v>
      </c>
      <c r="F73" s="34" t="s">
        <v>98</v>
      </c>
      <c r="G73" s="34" t="s">
        <v>98</v>
      </c>
      <c r="H73" s="34" t="s">
        <v>98</v>
      </c>
      <c r="I73" s="34" t="s">
        <v>98</v>
      </c>
      <c r="J73" s="34" t="s">
        <v>98</v>
      </c>
      <c r="K73" s="34" t="s">
        <v>98</v>
      </c>
      <c r="L73" s="34" t="s">
        <v>238</v>
      </c>
      <c r="M73" s="34" t="s">
        <v>238</v>
      </c>
      <c r="N73" s="34" t="s">
        <v>238</v>
      </c>
      <c r="O73" s="34" t="s">
        <v>238</v>
      </c>
      <c r="P73" s="34" t="s">
        <v>238</v>
      </c>
      <c r="Q73" s="34" t="s">
        <v>198</v>
      </c>
      <c r="R73" s="74"/>
      <c r="S73" s="74"/>
      <c r="T73" s="74"/>
      <c r="U73" s="74"/>
      <c r="V73" s="74"/>
      <c r="W73" s="74"/>
    </row>
    <row r="74" spans="1:23" s="75" customFormat="1" ht="17.25" x14ac:dyDescent="0.3">
      <c r="A74" s="5"/>
      <c r="B74" s="35" t="s">
        <v>126</v>
      </c>
      <c r="C74" s="34" t="s">
        <v>98</v>
      </c>
      <c r="D74" s="34" t="s">
        <v>98</v>
      </c>
      <c r="E74" s="34" t="s">
        <v>98</v>
      </c>
      <c r="F74" s="34" t="s">
        <v>98</v>
      </c>
      <c r="G74" s="34" t="s">
        <v>98</v>
      </c>
      <c r="H74" s="34" t="s">
        <v>98</v>
      </c>
      <c r="I74" s="34" t="s">
        <v>98</v>
      </c>
      <c r="J74" s="34" t="s">
        <v>98</v>
      </c>
      <c r="K74" s="34" t="s">
        <v>98</v>
      </c>
      <c r="L74" s="34" t="s">
        <v>238</v>
      </c>
      <c r="M74" s="34" t="s">
        <v>238</v>
      </c>
      <c r="N74" s="34" t="s">
        <v>238</v>
      </c>
      <c r="O74" s="34" t="s">
        <v>238</v>
      </c>
      <c r="P74" s="34" t="s">
        <v>238</v>
      </c>
      <c r="Q74" s="34" t="s">
        <v>198</v>
      </c>
      <c r="R74" s="74"/>
      <c r="S74" s="74"/>
      <c r="T74" s="74"/>
      <c r="U74" s="74"/>
      <c r="V74" s="74"/>
      <c r="W74" s="74"/>
    </row>
    <row r="75" spans="1:23" s="75" customFormat="1" ht="17.25" x14ac:dyDescent="0.3">
      <c r="A75" s="5"/>
      <c r="B75" s="35" t="s">
        <v>127</v>
      </c>
      <c r="C75" s="34" t="s">
        <v>98</v>
      </c>
      <c r="D75" s="34" t="s">
        <v>98</v>
      </c>
      <c r="E75" s="34" t="s">
        <v>98</v>
      </c>
      <c r="F75" s="34" t="s">
        <v>98</v>
      </c>
      <c r="G75" s="34" t="s">
        <v>98</v>
      </c>
      <c r="H75" s="34" t="s">
        <v>98</v>
      </c>
      <c r="I75" s="34" t="s">
        <v>98</v>
      </c>
      <c r="J75" s="34" t="s">
        <v>98</v>
      </c>
      <c r="K75" s="34" t="s">
        <v>98</v>
      </c>
      <c r="L75" s="34" t="s">
        <v>238</v>
      </c>
      <c r="M75" s="34" t="s">
        <v>238</v>
      </c>
      <c r="N75" s="34" t="s">
        <v>238</v>
      </c>
      <c r="O75" s="34" t="s">
        <v>238</v>
      </c>
      <c r="P75" s="34" t="s">
        <v>238</v>
      </c>
      <c r="Q75" s="34" t="s">
        <v>198</v>
      </c>
      <c r="R75" s="74"/>
      <c r="S75" s="74"/>
      <c r="T75" s="74"/>
      <c r="U75" s="74"/>
      <c r="V75" s="74"/>
      <c r="W75" s="74"/>
    </row>
    <row r="76" spans="1:23" s="75" customFormat="1" ht="17.25" x14ac:dyDescent="0.3">
      <c r="A76" s="5"/>
      <c r="B76" s="35" t="s">
        <v>128</v>
      </c>
      <c r="C76" s="34" t="s">
        <v>98</v>
      </c>
      <c r="D76" s="34" t="s">
        <v>98</v>
      </c>
      <c r="E76" s="34" t="s">
        <v>98</v>
      </c>
      <c r="F76" s="34" t="s">
        <v>98</v>
      </c>
      <c r="G76" s="34" t="s">
        <v>98</v>
      </c>
      <c r="H76" s="34" t="s">
        <v>98</v>
      </c>
      <c r="I76" s="34" t="s">
        <v>98</v>
      </c>
      <c r="J76" s="34" t="s">
        <v>98</v>
      </c>
      <c r="K76" s="34" t="s">
        <v>98</v>
      </c>
      <c r="L76" s="34" t="s">
        <v>238</v>
      </c>
      <c r="M76" s="34" t="s">
        <v>238</v>
      </c>
      <c r="N76" s="34" t="s">
        <v>238</v>
      </c>
      <c r="O76" s="34" t="s">
        <v>238</v>
      </c>
      <c r="P76" s="34" t="s">
        <v>238</v>
      </c>
      <c r="Q76" s="34" t="s">
        <v>198</v>
      </c>
      <c r="R76" s="74"/>
      <c r="S76" s="74"/>
      <c r="T76" s="74"/>
      <c r="U76" s="74"/>
      <c r="V76" s="74"/>
      <c r="W76" s="74"/>
    </row>
    <row r="77" spans="1:23" s="75" customFormat="1" ht="17.25" x14ac:dyDescent="0.3">
      <c r="A77" s="5"/>
      <c r="B77" s="35" t="s">
        <v>129</v>
      </c>
      <c r="C77" s="34" t="s">
        <v>98</v>
      </c>
      <c r="D77" s="34" t="s">
        <v>98</v>
      </c>
      <c r="E77" s="34" t="s">
        <v>98</v>
      </c>
      <c r="F77" s="34" t="s">
        <v>98</v>
      </c>
      <c r="G77" s="34" t="s">
        <v>98</v>
      </c>
      <c r="H77" s="34" t="s">
        <v>98</v>
      </c>
      <c r="I77" s="34" t="s">
        <v>98</v>
      </c>
      <c r="J77" s="34" t="s">
        <v>98</v>
      </c>
      <c r="K77" s="34" t="s">
        <v>98</v>
      </c>
      <c r="L77" s="34" t="s">
        <v>238</v>
      </c>
      <c r="M77" s="34" t="s">
        <v>238</v>
      </c>
      <c r="N77" s="34" t="s">
        <v>238</v>
      </c>
      <c r="O77" s="34" t="s">
        <v>238</v>
      </c>
      <c r="P77" s="34" t="s">
        <v>238</v>
      </c>
      <c r="Q77" s="34" t="s">
        <v>198</v>
      </c>
      <c r="R77" s="74"/>
      <c r="S77" s="74"/>
      <c r="T77" s="74"/>
      <c r="U77" s="74"/>
      <c r="V77" s="74"/>
      <c r="W77" s="74"/>
    </row>
    <row r="78" spans="1:23" s="75" customFormat="1" ht="17.25" x14ac:dyDescent="0.3">
      <c r="A78" s="5"/>
      <c r="B78" s="35" t="s">
        <v>130</v>
      </c>
      <c r="C78" s="34" t="s">
        <v>98</v>
      </c>
      <c r="D78" s="34" t="s">
        <v>98</v>
      </c>
      <c r="E78" s="34" t="s">
        <v>98</v>
      </c>
      <c r="F78" s="34" t="s">
        <v>98</v>
      </c>
      <c r="G78" s="34" t="s">
        <v>98</v>
      </c>
      <c r="H78" s="34" t="s">
        <v>98</v>
      </c>
      <c r="I78" s="34" t="s">
        <v>98</v>
      </c>
      <c r="J78" s="34" t="s">
        <v>98</v>
      </c>
      <c r="K78" s="34" t="s">
        <v>98</v>
      </c>
      <c r="L78" s="34" t="s">
        <v>238</v>
      </c>
      <c r="M78" s="34" t="s">
        <v>238</v>
      </c>
      <c r="N78" s="34" t="s">
        <v>238</v>
      </c>
      <c r="O78" s="34" t="s">
        <v>238</v>
      </c>
      <c r="P78" s="34" t="s">
        <v>238</v>
      </c>
      <c r="Q78" s="34" t="s">
        <v>198</v>
      </c>
      <c r="R78" s="74"/>
      <c r="S78" s="74"/>
      <c r="T78" s="74"/>
      <c r="U78" s="74"/>
      <c r="V78" s="74"/>
      <c r="W78" s="74"/>
    </row>
    <row r="79" spans="1:23" s="75" customFormat="1" ht="17.25" x14ac:dyDescent="0.3">
      <c r="A79" s="5"/>
      <c r="B79" s="35" t="s">
        <v>131</v>
      </c>
      <c r="C79" s="34" t="s">
        <v>98</v>
      </c>
      <c r="D79" s="34" t="s">
        <v>98</v>
      </c>
      <c r="E79" s="34" t="s">
        <v>98</v>
      </c>
      <c r="F79" s="34" t="s">
        <v>98</v>
      </c>
      <c r="G79" s="34" t="s">
        <v>98</v>
      </c>
      <c r="H79" s="34" t="s">
        <v>98</v>
      </c>
      <c r="I79" s="34" t="s">
        <v>98</v>
      </c>
      <c r="J79" s="34" t="s">
        <v>98</v>
      </c>
      <c r="K79" s="34" t="s">
        <v>98</v>
      </c>
      <c r="L79" s="34" t="s">
        <v>238</v>
      </c>
      <c r="M79" s="34" t="s">
        <v>238</v>
      </c>
      <c r="N79" s="34" t="s">
        <v>238</v>
      </c>
      <c r="O79" s="34" t="s">
        <v>238</v>
      </c>
      <c r="P79" s="34" t="s">
        <v>238</v>
      </c>
      <c r="Q79" s="34" t="s">
        <v>198</v>
      </c>
      <c r="R79" s="74"/>
      <c r="S79" s="74"/>
      <c r="T79" s="74"/>
      <c r="U79" s="74"/>
      <c r="V79" s="74"/>
      <c r="W79" s="74"/>
    </row>
    <row r="80" spans="1:23" s="75" customFormat="1" ht="17.25" x14ac:dyDescent="0.3">
      <c r="A80" s="5"/>
      <c r="B80" s="35" t="s">
        <v>132</v>
      </c>
      <c r="C80" s="34" t="s">
        <v>98</v>
      </c>
      <c r="D80" s="34" t="s">
        <v>98</v>
      </c>
      <c r="E80" s="34" t="s">
        <v>98</v>
      </c>
      <c r="F80" s="34" t="s">
        <v>98</v>
      </c>
      <c r="G80" s="34" t="s">
        <v>98</v>
      </c>
      <c r="H80" s="34" t="s">
        <v>98</v>
      </c>
      <c r="I80" s="34" t="s">
        <v>98</v>
      </c>
      <c r="J80" s="34" t="s">
        <v>98</v>
      </c>
      <c r="K80" s="34" t="s">
        <v>98</v>
      </c>
      <c r="L80" s="34" t="s">
        <v>238</v>
      </c>
      <c r="M80" s="34" t="s">
        <v>238</v>
      </c>
      <c r="N80" s="34" t="s">
        <v>238</v>
      </c>
      <c r="O80" s="34" t="s">
        <v>238</v>
      </c>
      <c r="P80" s="34" t="s">
        <v>238</v>
      </c>
      <c r="Q80" s="34" t="s">
        <v>198</v>
      </c>
      <c r="R80" s="74"/>
      <c r="S80" s="74"/>
      <c r="T80" s="74"/>
      <c r="U80" s="74"/>
      <c r="V80" s="74"/>
      <c r="W80" s="74"/>
    </row>
    <row r="81" spans="1:23" s="75" customFormat="1" ht="17.25" x14ac:dyDescent="0.3">
      <c r="A81" s="5"/>
      <c r="B81" s="35" t="s">
        <v>133</v>
      </c>
      <c r="C81" s="34" t="s">
        <v>98</v>
      </c>
      <c r="D81" s="34" t="s">
        <v>98</v>
      </c>
      <c r="E81" s="34" t="s">
        <v>98</v>
      </c>
      <c r="F81" s="34" t="s">
        <v>98</v>
      </c>
      <c r="G81" s="34" t="s">
        <v>98</v>
      </c>
      <c r="H81" s="34" t="s">
        <v>98</v>
      </c>
      <c r="I81" s="34" t="s">
        <v>98</v>
      </c>
      <c r="J81" s="34" t="s">
        <v>98</v>
      </c>
      <c r="K81" s="34" t="s">
        <v>98</v>
      </c>
      <c r="L81" s="34" t="s">
        <v>238</v>
      </c>
      <c r="M81" s="34" t="s">
        <v>238</v>
      </c>
      <c r="N81" s="34" t="s">
        <v>238</v>
      </c>
      <c r="O81" s="34" t="s">
        <v>238</v>
      </c>
      <c r="P81" s="34" t="s">
        <v>238</v>
      </c>
      <c r="Q81" s="34" t="s">
        <v>198</v>
      </c>
      <c r="R81" s="74"/>
      <c r="S81" s="74"/>
      <c r="T81" s="74"/>
      <c r="U81" s="74"/>
      <c r="V81" s="74"/>
      <c r="W81" s="74"/>
    </row>
    <row r="82" spans="1:23" s="75" customFormat="1" ht="17.25" x14ac:dyDescent="0.3">
      <c r="A82" s="5"/>
      <c r="B82" s="35" t="s">
        <v>134</v>
      </c>
      <c r="C82" s="34" t="s">
        <v>98</v>
      </c>
      <c r="D82" s="34" t="s">
        <v>98</v>
      </c>
      <c r="E82" s="34" t="s">
        <v>98</v>
      </c>
      <c r="F82" s="34" t="s">
        <v>98</v>
      </c>
      <c r="G82" s="34" t="s">
        <v>98</v>
      </c>
      <c r="H82" s="34" t="s">
        <v>98</v>
      </c>
      <c r="I82" s="34" t="s">
        <v>98</v>
      </c>
      <c r="J82" s="34" t="s">
        <v>98</v>
      </c>
      <c r="K82" s="34" t="s">
        <v>98</v>
      </c>
      <c r="L82" s="34" t="s">
        <v>238</v>
      </c>
      <c r="M82" s="34" t="s">
        <v>238</v>
      </c>
      <c r="N82" s="34" t="s">
        <v>238</v>
      </c>
      <c r="O82" s="34" t="s">
        <v>238</v>
      </c>
      <c r="P82" s="34" t="s">
        <v>238</v>
      </c>
      <c r="Q82" s="34" t="s">
        <v>198</v>
      </c>
      <c r="R82" s="74"/>
      <c r="S82" s="74"/>
      <c r="T82" s="74"/>
      <c r="U82" s="74"/>
      <c r="V82" s="74"/>
      <c r="W82" s="74"/>
    </row>
    <row r="83" spans="1:23" s="75" customFormat="1" ht="17.25" x14ac:dyDescent="0.3">
      <c r="A83" s="5"/>
      <c r="B83" s="35" t="s">
        <v>135</v>
      </c>
      <c r="C83" s="34" t="s">
        <v>98</v>
      </c>
      <c r="D83" s="34" t="s">
        <v>98</v>
      </c>
      <c r="E83" s="34" t="s">
        <v>98</v>
      </c>
      <c r="F83" s="34" t="s">
        <v>98</v>
      </c>
      <c r="G83" s="34" t="s">
        <v>98</v>
      </c>
      <c r="H83" s="34" t="s">
        <v>98</v>
      </c>
      <c r="I83" s="34" t="s">
        <v>98</v>
      </c>
      <c r="J83" s="34" t="s">
        <v>98</v>
      </c>
      <c r="K83" s="34" t="s">
        <v>98</v>
      </c>
      <c r="L83" s="34" t="s">
        <v>238</v>
      </c>
      <c r="M83" s="34" t="s">
        <v>238</v>
      </c>
      <c r="N83" s="34" t="s">
        <v>238</v>
      </c>
      <c r="O83" s="34" t="s">
        <v>238</v>
      </c>
      <c r="P83" s="34" t="s">
        <v>238</v>
      </c>
      <c r="Q83" s="34" t="s">
        <v>198</v>
      </c>
      <c r="R83" s="74"/>
      <c r="S83" s="74"/>
      <c r="T83" s="74"/>
      <c r="U83" s="74"/>
      <c r="V83" s="74"/>
      <c r="W83" s="74"/>
    </row>
    <row r="84" spans="1:23" s="75" customFormat="1" ht="17.25" x14ac:dyDescent="0.3">
      <c r="A84" s="5"/>
      <c r="B84" s="35" t="s">
        <v>136</v>
      </c>
      <c r="C84" s="34" t="s">
        <v>98</v>
      </c>
      <c r="D84" s="34" t="s">
        <v>98</v>
      </c>
      <c r="E84" s="34" t="s">
        <v>98</v>
      </c>
      <c r="F84" s="34" t="s">
        <v>98</v>
      </c>
      <c r="G84" s="34" t="s">
        <v>98</v>
      </c>
      <c r="H84" s="34" t="s">
        <v>98</v>
      </c>
      <c r="I84" s="34" t="s">
        <v>98</v>
      </c>
      <c r="J84" s="34" t="s">
        <v>98</v>
      </c>
      <c r="K84" s="34" t="s">
        <v>98</v>
      </c>
      <c r="L84" s="34" t="s">
        <v>238</v>
      </c>
      <c r="M84" s="34" t="s">
        <v>238</v>
      </c>
      <c r="N84" s="34" t="s">
        <v>238</v>
      </c>
      <c r="O84" s="34" t="s">
        <v>238</v>
      </c>
      <c r="P84" s="34" t="s">
        <v>238</v>
      </c>
      <c r="Q84" s="34" t="s">
        <v>198</v>
      </c>
      <c r="R84" s="74"/>
      <c r="S84" s="74"/>
      <c r="T84" s="74"/>
      <c r="U84" s="74"/>
      <c r="V84" s="74"/>
      <c r="W84" s="74"/>
    </row>
    <row r="85" spans="1:23" s="75" customFormat="1" ht="17.25" x14ac:dyDescent="0.3">
      <c r="A85" s="5"/>
      <c r="B85" s="35" t="s">
        <v>119</v>
      </c>
      <c r="C85" s="34" t="s">
        <v>98</v>
      </c>
      <c r="D85" s="34" t="s">
        <v>98</v>
      </c>
      <c r="E85" s="34" t="s">
        <v>98</v>
      </c>
      <c r="F85" s="34" t="s">
        <v>98</v>
      </c>
      <c r="G85" s="34" t="s">
        <v>98</v>
      </c>
      <c r="H85" s="34" t="s">
        <v>98</v>
      </c>
      <c r="I85" s="34" t="s">
        <v>98</v>
      </c>
      <c r="J85" s="34" t="s">
        <v>98</v>
      </c>
      <c r="K85" s="34" t="s">
        <v>98</v>
      </c>
      <c r="L85" s="34" t="s">
        <v>238</v>
      </c>
      <c r="M85" s="34" t="s">
        <v>238</v>
      </c>
      <c r="N85" s="34" t="s">
        <v>238</v>
      </c>
      <c r="O85" s="34" t="s">
        <v>238</v>
      </c>
      <c r="P85" s="34" t="s">
        <v>238</v>
      </c>
      <c r="Q85" s="34" t="s">
        <v>198</v>
      </c>
      <c r="R85" s="74"/>
      <c r="S85" s="74"/>
      <c r="T85" s="74"/>
      <c r="U85" s="74"/>
      <c r="V85" s="74"/>
      <c r="W85" s="74"/>
    </row>
    <row r="86" spans="1:23" s="75" customFormat="1" ht="17.25" x14ac:dyDescent="0.3">
      <c r="A86" s="5"/>
      <c r="B86" s="35" t="s">
        <v>120</v>
      </c>
      <c r="C86" s="34" t="s">
        <v>98</v>
      </c>
      <c r="D86" s="34" t="s">
        <v>98</v>
      </c>
      <c r="E86" s="34" t="s">
        <v>98</v>
      </c>
      <c r="F86" s="34" t="s">
        <v>98</v>
      </c>
      <c r="G86" s="34" t="s">
        <v>98</v>
      </c>
      <c r="H86" s="34" t="s">
        <v>98</v>
      </c>
      <c r="I86" s="34" t="s">
        <v>98</v>
      </c>
      <c r="J86" s="34" t="s">
        <v>98</v>
      </c>
      <c r="K86" s="34" t="s">
        <v>98</v>
      </c>
      <c r="L86" s="34" t="s">
        <v>238</v>
      </c>
      <c r="M86" s="34" t="s">
        <v>238</v>
      </c>
      <c r="N86" s="34" t="s">
        <v>238</v>
      </c>
      <c r="O86" s="34" t="s">
        <v>238</v>
      </c>
      <c r="P86" s="34" t="s">
        <v>238</v>
      </c>
      <c r="Q86" s="34" t="s">
        <v>198</v>
      </c>
      <c r="R86" s="74"/>
      <c r="S86" s="74"/>
      <c r="T86" s="74"/>
      <c r="U86" s="74"/>
      <c r="V86" s="74"/>
      <c r="W86" s="74"/>
    </row>
    <row r="87" spans="1:23" s="75" customFormat="1" ht="17.25" x14ac:dyDescent="0.3">
      <c r="A87" s="77" t="s">
        <v>181</v>
      </c>
      <c r="B87" s="79" t="s">
        <v>137</v>
      </c>
      <c r="C87" s="78"/>
      <c r="D87" s="78"/>
      <c r="E87" s="78"/>
      <c r="F87" s="78"/>
      <c r="G87" s="78"/>
      <c r="H87" s="78"/>
      <c r="I87" s="78"/>
      <c r="J87" s="78"/>
      <c r="K87" s="78"/>
      <c r="L87" s="78"/>
      <c r="M87" s="78"/>
      <c r="N87" s="78"/>
      <c r="O87" s="78"/>
      <c r="P87" s="78"/>
      <c r="Q87" s="78"/>
      <c r="R87" s="74"/>
      <c r="S87" s="74"/>
      <c r="T87" s="74"/>
      <c r="U87" s="74"/>
      <c r="V87" s="74"/>
      <c r="W87" s="74"/>
    </row>
    <row r="88" spans="1:23" s="75" customFormat="1" ht="17.25" x14ac:dyDescent="0.3">
      <c r="A88" s="5"/>
      <c r="B88" s="35" t="s">
        <v>138</v>
      </c>
      <c r="C88" s="34" t="s">
        <v>98</v>
      </c>
      <c r="D88" s="34" t="s">
        <v>98</v>
      </c>
      <c r="E88" s="34" t="s">
        <v>98</v>
      </c>
      <c r="F88" s="34" t="s">
        <v>98</v>
      </c>
      <c r="G88" s="34" t="s">
        <v>98</v>
      </c>
      <c r="H88" s="34" t="s">
        <v>98</v>
      </c>
      <c r="I88" s="34" t="s">
        <v>98</v>
      </c>
      <c r="J88" s="34" t="s">
        <v>98</v>
      </c>
      <c r="K88" s="34" t="s">
        <v>98</v>
      </c>
      <c r="L88" s="34" t="s">
        <v>238</v>
      </c>
      <c r="M88" s="34" t="s">
        <v>238</v>
      </c>
      <c r="N88" s="34" t="s">
        <v>238</v>
      </c>
      <c r="O88" s="34" t="s">
        <v>238</v>
      </c>
      <c r="P88" s="34" t="s">
        <v>238</v>
      </c>
      <c r="Q88" s="34" t="s">
        <v>198</v>
      </c>
      <c r="R88" s="74"/>
      <c r="S88" s="74"/>
      <c r="T88" s="74"/>
      <c r="U88" s="74"/>
      <c r="V88" s="74"/>
      <c r="W88" s="74"/>
    </row>
    <row r="89" spans="1:23" s="75" customFormat="1" ht="17.25" x14ac:dyDescent="0.3">
      <c r="A89" s="72">
        <v>2.2000000000000002</v>
      </c>
      <c r="B89" s="73" t="s">
        <v>139</v>
      </c>
      <c r="C89" s="72"/>
      <c r="D89" s="72"/>
      <c r="E89" s="72"/>
      <c r="F89" s="72"/>
      <c r="G89" s="72"/>
      <c r="H89" s="72"/>
      <c r="I89" s="72"/>
      <c r="J89" s="72"/>
      <c r="K89" s="72"/>
      <c r="L89" s="72"/>
      <c r="M89" s="72"/>
      <c r="N89" s="72"/>
      <c r="O89" s="72"/>
      <c r="P89" s="72"/>
      <c r="Q89" s="72"/>
    </row>
    <row r="90" spans="1:23" s="75" customFormat="1" ht="17.25" x14ac:dyDescent="0.3">
      <c r="A90" s="29"/>
      <c r="B90" s="30" t="s">
        <v>140</v>
      </c>
      <c r="C90" s="31"/>
      <c r="D90" s="31"/>
      <c r="E90" s="31"/>
      <c r="F90" s="31"/>
      <c r="G90" s="31"/>
      <c r="H90" s="31"/>
      <c r="I90" s="31"/>
      <c r="J90" s="31"/>
      <c r="K90" s="31"/>
      <c r="L90" s="31">
        <v>4143</v>
      </c>
      <c r="M90" s="31">
        <v>4143</v>
      </c>
      <c r="N90" s="31">
        <v>4143</v>
      </c>
      <c r="O90" s="31">
        <v>4143</v>
      </c>
      <c r="P90" s="31">
        <v>4143</v>
      </c>
      <c r="Q90" s="31">
        <v>4143</v>
      </c>
    </row>
    <row r="91" spans="1:23" s="80" customFormat="1" ht="17.25" x14ac:dyDescent="0.3">
      <c r="A91" s="77" t="s">
        <v>182</v>
      </c>
      <c r="B91" s="78" t="s">
        <v>141</v>
      </c>
      <c r="C91" s="78"/>
      <c r="D91" s="78"/>
      <c r="E91" s="78"/>
      <c r="F91" s="78"/>
      <c r="G91" s="78"/>
      <c r="H91" s="78"/>
      <c r="I91" s="78"/>
      <c r="J91" s="78"/>
      <c r="K91" s="78"/>
      <c r="L91" s="78"/>
      <c r="M91" s="78"/>
      <c r="N91" s="78"/>
      <c r="O91" s="78"/>
      <c r="P91" s="78"/>
      <c r="Q91" s="78"/>
      <c r="R91" s="75"/>
      <c r="S91" s="75"/>
      <c r="T91" s="75"/>
    </row>
    <row r="92" spans="1:23" s="75" customFormat="1" ht="17.25" x14ac:dyDescent="0.3">
      <c r="A92" s="5"/>
      <c r="B92" s="35" t="s">
        <v>142</v>
      </c>
      <c r="C92" s="34" t="s">
        <v>143</v>
      </c>
      <c r="D92" s="34" t="s">
        <v>143</v>
      </c>
      <c r="E92" s="34" t="s">
        <v>143</v>
      </c>
      <c r="F92" s="34" t="s">
        <v>143</v>
      </c>
      <c r="G92" s="34" t="s">
        <v>143</v>
      </c>
      <c r="H92" s="34" t="s">
        <v>143</v>
      </c>
      <c r="I92" s="34" t="s">
        <v>143</v>
      </c>
      <c r="J92" s="34" t="s">
        <v>143</v>
      </c>
      <c r="K92" s="34" t="s">
        <v>143</v>
      </c>
      <c r="L92" s="34" t="s">
        <v>238</v>
      </c>
      <c r="M92" s="34" t="s">
        <v>238</v>
      </c>
      <c r="N92" s="34" t="s">
        <v>238</v>
      </c>
      <c r="O92" s="34" t="s">
        <v>238</v>
      </c>
      <c r="P92" s="34" t="s">
        <v>238</v>
      </c>
      <c r="Q92" s="34" t="s">
        <v>198</v>
      </c>
    </row>
    <row r="93" spans="1:23" s="75" customFormat="1" ht="17.25" x14ac:dyDescent="0.3">
      <c r="A93" s="5"/>
      <c r="B93" s="35" t="s">
        <v>144</v>
      </c>
      <c r="C93" s="34" t="s">
        <v>143</v>
      </c>
      <c r="D93" s="34" t="s">
        <v>143</v>
      </c>
      <c r="E93" s="34" t="s">
        <v>143</v>
      </c>
      <c r="F93" s="34" t="s">
        <v>143</v>
      </c>
      <c r="G93" s="34" t="s">
        <v>143</v>
      </c>
      <c r="H93" s="34" t="s">
        <v>143</v>
      </c>
      <c r="I93" s="34" t="s">
        <v>143</v>
      </c>
      <c r="J93" s="34" t="s">
        <v>143</v>
      </c>
      <c r="K93" s="34" t="s">
        <v>143</v>
      </c>
      <c r="L93" s="34" t="s">
        <v>238</v>
      </c>
      <c r="M93" s="34" t="s">
        <v>238</v>
      </c>
      <c r="N93" s="34" t="s">
        <v>238</v>
      </c>
      <c r="O93" s="34" t="s">
        <v>238</v>
      </c>
      <c r="P93" s="34" t="s">
        <v>238</v>
      </c>
      <c r="Q93" s="34" t="s">
        <v>198</v>
      </c>
    </row>
    <row r="94" spans="1:23" s="75" customFormat="1" ht="17.25" x14ac:dyDescent="0.3">
      <c r="A94" s="5"/>
      <c r="B94" s="35" t="s">
        <v>145</v>
      </c>
      <c r="C94" s="34" t="s">
        <v>143</v>
      </c>
      <c r="D94" s="34" t="s">
        <v>143</v>
      </c>
      <c r="E94" s="34" t="s">
        <v>143</v>
      </c>
      <c r="F94" s="34" t="s">
        <v>143</v>
      </c>
      <c r="G94" s="34" t="s">
        <v>143</v>
      </c>
      <c r="H94" s="34" t="s">
        <v>143</v>
      </c>
      <c r="I94" s="34" t="s">
        <v>143</v>
      </c>
      <c r="J94" s="34" t="s">
        <v>143</v>
      </c>
      <c r="K94" s="34" t="s">
        <v>143</v>
      </c>
      <c r="L94" s="34" t="s">
        <v>238</v>
      </c>
      <c r="M94" s="34" t="s">
        <v>238</v>
      </c>
      <c r="N94" s="34" t="s">
        <v>238</v>
      </c>
      <c r="O94" s="34" t="s">
        <v>238</v>
      </c>
      <c r="P94" s="34" t="s">
        <v>238</v>
      </c>
      <c r="Q94" s="34" t="s">
        <v>198</v>
      </c>
    </row>
    <row r="95" spans="1:23" s="75" customFormat="1" ht="17.25" x14ac:dyDescent="0.3">
      <c r="A95" s="5"/>
      <c r="B95" s="35" t="s">
        <v>146</v>
      </c>
      <c r="C95" s="34" t="s">
        <v>143</v>
      </c>
      <c r="D95" s="34" t="s">
        <v>143</v>
      </c>
      <c r="E95" s="34" t="s">
        <v>143</v>
      </c>
      <c r="F95" s="34" t="s">
        <v>143</v>
      </c>
      <c r="G95" s="34" t="s">
        <v>143</v>
      </c>
      <c r="H95" s="34" t="s">
        <v>143</v>
      </c>
      <c r="I95" s="34" t="s">
        <v>143</v>
      </c>
      <c r="J95" s="34" t="s">
        <v>143</v>
      </c>
      <c r="K95" s="34" t="s">
        <v>143</v>
      </c>
      <c r="L95" s="34" t="s">
        <v>238</v>
      </c>
      <c r="M95" s="34" t="s">
        <v>238</v>
      </c>
      <c r="N95" s="34" t="s">
        <v>238</v>
      </c>
      <c r="O95" s="34" t="s">
        <v>238</v>
      </c>
      <c r="P95" s="34" t="s">
        <v>238</v>
      </c>
      <c r="Q95" s="34" t="s">
        <v>198</v>
      </c>
    </row>
    <row r="96" spans="1:23" s="75" customFormat="1" ht="17.25" x14ac:dyDescent="0.3">
      <c r="A96" s="5"/>
      <c r="B96" s="35" t="s">
        <v>147</v>
      </c>
      <c r="C96" s="34" t="s">
        <v>143</v>
      </c>
      <c r="D96" s="34" t="s">
        <v>143</v>
      </c>
      <c r="E96" s="34" t="s">
        <v>143</v>
      </c>
      <c r="F96" s="34" t="s">
        <v>143</v>
      </c>
      <c r="G96" s="34" t="s">
        <v>143</v>
      </c>
      <c r="H96" s="34" t="s">
        <v>143</v>
      </c>
      <c r="I96" s="34" t="s">
        <v>143</v>
      </c>
      <c r="J96" s="34" t="s">
        <v>143</v>
      </c>
      <c r="K96" s="34" t="s">
        <v>143</v>
      </c>
      <c r="L96" s="34" t="s">
        <v>238</v>
      </c>
      <c r="M96" s="34" t="s">
        <v>238</v>
      </c>
      <c r="N96" s="34" t="s">
        <v>238</v>
      </c>
      <c r="O96" s="34" t="s">
        <v>238</v>
      </c>
      <c r="P96" s="34" t="s">
        <v>238</v>
      </c>
      <c r="Q96" s="34" t="s">
        <v>198</v>
      </c>
    </row>
    <row r="97" spans="1:20" s="75" customFormat="1" ht="17.25" x14ac:dyDescent="0.3">
      <c r="A97" s="5"/>
      <c r="B97" s="35" t="s">
        <v>148</v>
      </c>
      <c r="C97" s="34" t="s">
        <v>143</v>
      </c>
      <c r="D97" s="34" t="s">
        <v>143</v>
      </c>
      <c r="E97" s="34" t="s">
        <v>143</v>
      </c>
      <c r="F97" s="34" t="s">
        <v>143</v>
      </c>
      <c r="G97" s="34" t="s">
        <v>143</v>
      </c>
      <c r="H97" s="34" t="s">
        <v>143</v>
      </c>
      <c r="I97" s="34" t="s">
        <v>143</v>
      </c>
      <c r="J97" s="34" t="s">
        <v>143</v>
      </c>
      <c r="K97" s="34" t="s">
        <v>143</v>
      </c>
      <c r="L97" s="34" t="s">
        <v>238</v>
      </c>
      <c r="M97" s="34" t="s">
        <v>238</v>
      </c>
      <c r="N97" s="34" t="s">
        <v>238</v>
      </c>
      <c r="O97" s="34" t="s">
        <v>238</v>
      </c>
      <c r="P97" s="34" t="s">
        <v>238</v>
      </c>
      <c r="Q97" s="34" t="s">
        <v>198</v>
      </c>
    </row>
    <row r="98" spans="1:20" s="75" customFormat="1" ht="17.25" x14ac:dyDescent="0.3">
      <c r="A98" s="5"/>
      <c r="B98" s="35" t="s">
        <v>149</v>
      </c>
      <c r="C98" s="34" t="s">
        <v>143</v>
      </c>
      <c r="D98" s="34" t="s">
        <v>143</v>
      </c>
      <c r="E98" s="34" t="s">
        <v>143</v>
      </c>
      <c r="F98" s="34" t="s">
        <v>143</v>
      </c>
      <c r="G98" s="34" t="s">
        <v>143</v>
      </c>
      <c r="H98" s="34" t="s">
        <v>143</v>
      </c>
      <c r="I98" s="34" t="s">
        <v>143</v>
      </c>
      <c r="J98" s="34" t="s">
        <v>143</v>
      </c>
      <c r="K98" s="34" t="s">
        <v>143</v>
      </c>
      <c r="L98" s="34" t="s">
        <v>238</v>
      </c>
      <c r="M98" s="34" t="s">
        <v>238</v>
      </c>
      <c r="N98" s="34" t="s">
        <v>238</v>
      </c>
      <c r="O98" s="34" t="s">
        <v>238</v>
      </c>
      <c r="P98" s="34" t="s">
        <v>238</v>
      </c>
      <c r="Q98" s="34" t="s">
        <v>198</v>
      </c>
    </row>
    <row r="99" spans="1:20" s="80" customFormat="1" ht="17.25" x14ac:dyDescent="0.3">
      <c r="A99" s="77" t="s">
        <v>183</v>
      </c>
      <c r="B99" s="78" t="s">
        <v>150</v>
      </c>
      <c r="C99" s="78"/>
      <c r="D99" s="78"/>
      <c r="E99" s="78"/>
      <c r="F99" s="78"/>
      <c r="G99" s="78"/>
      <c r="H99" s="78"/>
      <c r="I99" s="78"/>
      <c r="J99" s="78"/>
      <c r="K99" s="78"/>
      <c r="L99" s="78"/>
      <c r="M99" s="78"/>
      <c r="N99" s="78"/>
      <c r="O99" s="78"/>
      <c r="P99" s="78"/>
      <c r="Q99" s="78"/>
      <c r="R99" s="75"/>
      <c r="S99" s="75"/>
      <c r="T99" s="75"/>
    </row>
    <row r="100" spans="1:20" s="75" customFormat="1" ht="17.25" x14ac:dyDescent="0.3">
      <c r="A100" s="5"/>
      <c r="B100" s="35" t="s">
        <v>151</v>
      </c>
      <c r="C100" s="34" t="s">
        <v>143</v>
      </c>
      <c r="D100" s="34" t="s">
        <v>143</v>
      </c>
      <c r="E100" s="34" t="s">
        <v>143</v>
      </c>
      <c r="F100" s="34" t="s">
        <v>143</v>
      </c>
      <c r="G100" s="34" t="s">
        <v>143</v>
      </c>
      <c r="H100" s="34" t="s">
        <v>143</v>
      </c>
      <c r="I100" s="34" t="s">
        <v>143</v>
      </c>
      <c r="J100" s="34" t="s">
        <v>143</v>
      </c>
      <c r="K100" s="34" t="s">
        <v>143</v>
      </c>
      <c r="L100" s="34" t="s">
        <v>238</v>
      </c>
      <c r="M100" s="34" t="s">
        <v>238</v>
      </c>
      <c r="N100" s="34" t="s">
        <v>238</v>
      </c>
      <c r="O100" s="34" t="s">
        <v>238</v>
      </c>
      <c r="P100" s="34" t="s">
        <v>238</v>
      </c>
      <c r="Q100" s="34" t="s">
        <v>198</v>
      </c>
    </row>
    <row r="101" spans="1:20" s="75" customFormat="1" ht="17.25" x14ac:dyDescent="0.3">
      <c r="A101" s="5"/>
      <c r="B101" s="35" t="s">
        <v>152</v>
      </c>
      <c r="C101" s="34" t="s">
        <v>143</v>
      </c>
      <c r="D101" s="34" t="s">
        <v>143</v>
      </c>
      <c r="E101" s="34" t="s">
        <v>143</v>
      </c>
      <c r="F101" s="34" t="s">
        <v>143</v>
      </c>
      <c r="G101" s="34" t="s">
        <v>143</v>
      </c>
      <c r="H101" s="34" t="s">
        <v>143</v>
      </c>
      <c r="I101" s="34" t="s">
        <v>143</v>
      </c>
      <c r="J101" s="34" t="s">
        <v>143</v>
      </c>
      <c r="K101" s="34" t="s">
        <v>143</v>
      </c>
      <c r="L101" s="34" t="s">
        <v>238</v>
      </c>
      <c r="M101" s="34" t="s">
        <v>238</v>
      </c>
      <c r="N101" s="34" t="s">
        <v>238</v>
      </c>
      <c r="O101" s="34" t="s">
        <v>238</v>
      </c>
      <c r="P101" s="34" t="s">
        <v>238</v>
      </c>
      <c r="Q101" s="34" t="s">
        <v>198</v>
      </c>
    </row>
    <row r="102" spans="1:20" s="80" customFormat="1" ht="17.25" x14ac:dyDescent="0.3">
      <c r="A102" s="77" t="s">
        <v>184</v>
      </c>
      <c r="B102" s="78" t="s">
        <v>153</v>
      </c>
      <c r="C102" s="78"/>
      <c r="D102" s="78"/>
      <c r="E102" s="78"/>
      <c r="F102" s="78"/>
      <c r="G102" s="78"/>
      <c r="H102" s="78"/>
      <c r="I102" s="78"/>
      <c r="J102" s="78"/>
      <c r="K102" s="78"/>
      <c r="L102" s="78"/>
      <c r="M102" s="78"/>
      <c r="N102" s="78"/>
      <c r="O102" s="78"/>
      <c r="P102" s="78"/>
      <c r="Q102" s="78"/>
      <c r="R102" s="75"/>
      <c r="S102" s="75"/>
      <c r="T102" s="75"/>
    </row>
    <row r="103" spans="1:20" s="75" customFormat="1" ht="17.25" x14ac:dyDescent="0.3">
      <c r="A103" s="5"/>
      <c r="B103" s="35" t="s">
        <v>154</v>
      </c>
      <c r="C103" s="34" t="s">
        <v>143</v>
      </c>
      <c r="D103" s="34" t="s">
        <v>143</v>
      </c>
      <c r="E103" s="34" t="s">
        <v>143</v>
      </c>
      <c r="F103" s="34" t="s">
        <v>143</v>
      </c>
      <c r="G103" s="34" t="s">
        <v>143</v>
      </c>
      <c r="H103" s="34" t="s">
        <v>143</v>
      </c>
      <c r="I103" s="34" t="s">
        <v>143</v>
      </c>
      <c r="J103" s="34" t="s">
        <v>143</v>
      </c>
      <c r="K103" s="34" t="s">
        <v>143</v>
      </c>
      <c r="L103" s="34" t="s">
        <v>238</v>
      </c>
      <c r="M103" s="34" t="s">
        <v>238</v>
      </c>
      <c r="N103" s="34" t="s">
        <v>238</v>
      </c>
      <c r="O103" s="34" t="s">
        <v>238</v>
      </c>
      <c r="P103" s="34" t="s">
        <v>238</v>
      </c>
      <c r="Q103" s="34" t="s">
        <v>198</v>
      </c>
    </row>
    <row r="104" spans="1:20" s="75" customFormat="1" ht="17.25" x14ac:dyDescent="0.3">
      <c r="A104" s="5"/>
      <c r="B104" s="35" t="s">
        <v>155</v>
      </c>
      <c r="C104" s="34" t="s">
        <v>143</v>
      </c>
      <c r="D104" s="34" t="s">
        <v>143</v>
      </c>
      <c r="E104" s="34" t="s">
        <v>143</v>
      </c>
      <c r="F104" s="34" t="s">
        <v>143</v>
      </c>
      <c r="G104" s="34" t="s">
        <v>143</v>
      </c>
      <c r="H104" s="34" t="s">
        <v>143</v>
      </c>
      <c r="I104" s="34" t="s">
        <v>143</v>
      </c>
      <c r="J104" s="34" t="s">
        <v>143</v>
      </c>
      <c r="K104" s="34" t="s">
        <v>143</v>
      </c>
      <c r="L104" s="34" t="s">
        <v>238</v>
      </c>
      <c r="M104" s="34" t="s">
        <v>238</v>
      </c>
      <c r="N104" s="34" t="s">
        <v>238</v>
      </c>
      <c r="O104" s="34" t="s">
        <v>238</v>
      </c>
      <c r="P104" s="34" t="s">
        <v>238</v>
      </c>
      <c r="Q104" s="34" t="s">
        <v>198</v>
      </c>
    </row>
    <row r="105" spans="1:20" s="75" customFormat="1" ht="17.25" x14ac:dyDescent="0.3">
      <c r="A105" s="5"/>
      <c r="B105" s="35" t="s">
        <v>156</v>
      </c>
      <c r="C105" s="34" t="s">
        <v>143</v>
      </c>
      <c r="D105" s="34" t="s">
        <v>143</v>
      </c>
      <c r="E105" s="34" t="s">
        <v>143</v>
      </c>
      <c r="F105" s="34" t="s">
        <v>143</v>
      </c>
      <c r="G105" s="34" t="s">
        <v>143</v>
      </c>
      <c r="H105" s="34" t="s">
        <v>143</v>
      </c>
      <c r="I105" s="34" t="s">
        <v>143</v>
      </c>
      <c r="J105" s="34" t="s">
        <v>143</v>
      </c>
      <c r="K105" s="34" t="s">
        <v>143</v>
      </c>
      <c r="L105" s="34" t="s">
        <v>238</v>
      </c>
      <c r="M105" s="34" t="s">
        <v>238</v>
      </c>
      <c r="N105" s="34" t="s">
        <v>238</v>
      </c>
      <c r="O105" s="34" t="s">
        <v>238</v>
      </c>
      <c r="P105" s="34" t="s">
        <v>238</v>
      </c>
      <c r="Q105" s="34" t="s">
        <v>198</v>
      </c>
    </row>
    <row r="106" spans="1:20" s="75" customFormat="1" ht="17.25" x14ac:dyDescent="0.3">
      <c r="A106" s="5"/>
      <c r="B106" s="35" t="s">
        <v>157</v>
      </c>
      <c r="C106" s="34" t="s">
        <v>143</v>
      </c>
      <c r="D106" s="34" t="s">
        <v>143</v>
      </c>
      <c r="E106" s="34" t="s">
        <v>143</v>
      </c>
      <c r="F106" s="34" t="s">
        <v>143</v>
      </c>
      <c r="G106" s="34" t="s">
        <v>143</v>
      </c>
      <c r="H106" s="34" t="s">
        <v>143</v>
      </c>
      <c r="I106" s="34" t="s">
        <v>143</v>
      </c>
      <c r="J106" s="34" t="s">
        <v>143</v>
      </c>
      <c r="K106" s="34" t="s">
        <v>143</v>
      </c>
      <c r="L106" s="34" t="s">
        <v>238</v>
      </c>
      <c r="M106" s="34" t="s">
        <v>238</v>
      </c>
      <c r="N106" s="34" t="s">
        <v>238</v>
      </c>
      <c r="O106" s="34" t="s">
        <v>238</v>
      </c>
      <c r="P106" s="34" t="s">
        <v>238</v>
      </c>
      <c r="Q106" s="34" t="s">
        <v>198</v>
      </c>
    </row>
    <row r="107" spans="1:20" s="75" customFormat="1" ht="17.25" x14ac:dyDescent="0.3">
      <c r="A107" s="5"/>
      <c r="B107" s="35" t="s">
        <v>158</v>
      </c>
      <c r="C107" s="34" t="s">
        <v>143</v>
      </c>
      <c r="D107" s="34" t="s">
        <v>143</v>
      </c>
      <c r="E107" s="34" t="s">
        <v>143</v>
      </c>
      <c r="F107" s="34" t="s">
        <v>143</v>
      </c>
      <c r="G107" s="34" t="s">
        <v>143</v>
      </c>
      <c r="H107" s="34" t="s">
        <v>143</v>
      </c>
      <c r="I107" s="34" t="s">
        <v>143</v>
      </c>
      <c r="J107" s="34" t="s">
        <v>143</v>
      </c>
      <c r="K107" s="34" t="s">
        <v>143</v>
      </c>
      <c r="L107" s="34" t="s">
        <v>238</v>
      </c>
      <c r="M107" s="34" t="s">
        <v>238</v>
      </c>
      <c r="N107" s="34" t="s">
        <v>238</v>
      </c>
      <c r="O107" s="34" t="s">
        <v>238</v>
      </c>
      <c r="P107" s="34" t="s">
        <v>238</v>
      </c>
      <c r="Q107" s="34" t="s">
        <v>198</v>
      </c>
    </row>
    <row r="108" spans="1:20" s="75" customFormat="1" ht="17.25" x14ac:dyDescent="0.3">
      <c r="A108" s="5"/>
      <c r="B108" s="35" t="s">
        <v>159</v>
      </c>
      <c r="C108" s="34" t="s">
        <v>143</v>
      </c>
      <c r="D108" s="34" t="s">
        <v>143</v>
      </c>
      <c r="E108" s="34" t="s">
        <v>143</v>
      </c>
      <c r="F108" s="34" t="s">
        <v>143</v>
      </c>
      <c r="G108" s="34" t="s">
        <v>143</v>
      </c>
      <c r="H108" s="34" t="s">
        <v>143</v>
      </c>
      <c r="I108" s="34" t="s">
        <v>143</v>
      </c>
      <c r="J108" s="34" t="s">
        <v>143</v>
      </c>
      <c r="K108" s="34" t="s">
        <v>143</v>
      </c>
      <c r="L108" s="34" t="s">
        <v>238</v>
      </c>
      <c r="M108" s="34" t="s">
        <v>238</v>
      </c>
      <c r="N108" s="34" t="s">
        <v>238</v>
      </c>
      <c r="O108" s="34" t="s">
        <v>238</v>
      </c>
      <c r="P108" s="34" t="s">
        <v>238</v>
      </c>
      <c r="Q108" s="34" t="s">
        <v>198</v>
      </c>
    </row>
    <row r="109" spans="1:20" s="75" customFormat="1" ht="17.25" x14ac:dyDescent="0.3">
      <c r="A109" s="5"/>
      <c r="B109" s="35" t="s">
        <v>160</v>
      </c>
      <c r="C109" s="34" t="s">
        <v>143</v>
      </c>
      <c r="D109" s="34" t="s">
        <v>143</v>
      </c>
      <c r="E109" s="34" t="s">
        <v>143</v>
      </c>
      <c r="F109" s="34" t="s">
        <v>143</v>
      </c>
      <c r="G109" s="34" t="s">
        <v>143</v>
      </c>
      <c r="H109" s="34" t="s">
        <v>143</v>
      </c>
      <c r="I109" s="34" t="s">
        <v>143</v>
      </c>
      <c r="J109" s="34" t="s">
        <v>143</v>
      </c>
      <c r="K109" s="34" t="s">
        <v>143</v>
      </c>
      <c r="L109" s="34" t="s">
        <v>238</v>
      </c>
      <c r="M109" s="34" t="s">
        <v>238</v>
      </c>
      <c r="N109" s="34" t="s">
        <v>238</v>
      </c>
      <c r="O109" s="34" t="s">
        <v>238</v>
      </c>
      <c r="P109" s="34" t="s">
        <v>238</v>
      </c>
      <c r="Q109" s="34" t="s">
        <v>198</v>
      </c>
    </row>
    <row r="110" spans="1:20" s="75" customFormat="1" ht="17.25" x14ac:dyDescent="0.3">
      <c r="A110" s="5"/>
      <c r="B110" s="35" t="s">
        <v>161</v>
      </c>
      <c r="C110" s="34" t="s">
        <v>143</v>
      </c>
      <c r="D110" s="34" t="s">
        <v>143</v>
      </c>
      <c r="E110" s="34" t="s">
        <v>143</v>
      </c>
      <c r="F110" s="34" t="s">
        <v>143</v>
      </c>
      <c r="G110" s="34" t="s">
        <v>143</v>
      </c>
      <c r="H110" s="34" t="s">
        <v>143</v>
      </c>
      <c r="I110" s="34" t="s">
        <v>143</v>
      </c>
      <c r="J110" s="34" t="s">
        <v>143</v>
      </c>
      <c r="K110" s="34" t="s">
        <v>143</v>
      </c>
      <c r="L110" s="34" t="s">
        <v>238</v>
      </c>
      <c r="M110" s="34" t="s">
        <v>238</v>
      </c>
      <c r="N110" s="34" t="s">
        <v>238</v>
      </c>
      <c r="O110" s="34" t="s">
        <v>238</v>
      </c>
      <c r="P110" s="34" t="s">
        <v>238</v>
      </c>
      <c r="Q110" s="34" t="s">
        <v>198</v>
      </c>
    </row>
    <row r="111" spans="1:20" s="80" customFormat="1" ht="17.25" x14ac:dyDescent="0.3">
      <c r="A111" s="77" t="s">
        <v>185</v>
      </c>
      <c r="B111" s="78" t="s">
        <v>162</v>
      </c>
      <c r="C111" s="78"/>
      <c r="D111" s="78"/>
      <c r="E111" s="78"/>
      <c r="F111" s="78"/>
      <c r="G111" s="78"/>
      <c r="H111" s="78"/>
      <c r="I111" s="78"/>
      <c r="J111" s="78"/>
      <c r="K111" s="78"/>
      <c r="L111" s="78"/>
      <c r="M111" s="78"/>
      <c r="N111" s="78"/>
      <c r="O111" s="78"/>
      <c r="P111" s="78"/>
      <c r="Q111" s="78"/>
      <c r="R111" s="75"/>
      <c r="S111" s="75"/>
      <c r="T111" s="75"/>
    </row>
    <row r="112" spans="1:20" s="75" customFormat="1" ht="17.25" x14ac:dyDescent="0.3">
      <c r="A112" s="5"/>
      <c r="B112" s="35" t="s">
        <v>163</v>
      </c>
      <c r="C112" s="34" t="s">
        <v>143</v>
      </c>
      <c r="D112" s="34" t="s">
        <v>143</v>
      </c>
      <c r="E112" s="34" t="s">
        <v>143</v>
      </c>
      <c r="F112" s="34" t="s">
        <v>143</v>
      </c>
      <c r="G112" s="34" t="s">
        <v>143</v>
      </c>
      <c r="H112" s="34" t="s">
        <v>143</v>
      </c>
      <c r="I112" s="34" t="s">
        <v>143</v>
      </c>
      <c r="J112" s="34" t="s">
        <v>143</v>
      </c>
      <c r="K112" s="34" t="s">
        <v>143</v>
      </c>
      <c r="L112" s="34" t="s">
        <v>238</v>
      </c>
      <c r="M112" s="34" t="s">
        <v>238</v>
      </c>
      <c r="N112" s="34" t="s">
        <v>238</v>
      </c>
      <c r="O112" s="34" t="s">
        <v>238</v>
      </c>
      <c r="P112" s="34" t="s">
        <v>238</v>
      </c>
      <c r="Q112" s="34" t="s">
        <v>198</v>
      </c>
    </row>
    <row r="113" spans="1:17" s="75" customFormat="1" ht="17.25" x14ac:dyDescent="0.3">
      <c r="A113" s="5"/>
      <c r="B113" s="35" t="s">
        <v>164</v>
      </c>
      <c r="C113" s="34" t="s">
        <v>143</v>
      </c>
      <c r="D113" s="34" t="s">
        <v>143</v>
      </c>
      <c r="E113" s="34" t="s">
        <v>143</v>
      </c>
      <c r="F113" s="34" t="s">
        <v>143</v>
      </c>
      <c r="G113" s="34" t="s">
        <v>143</v>
      </c>
      <c r="H113" s="34" t="s">
        <v>143</v>
      </c>
      <c r="I113" s="34" t="s">
        <v>143</v>
      </c>
      <c r="J113" s="34" t="s">
        <v>143</v>
      </c>
      <c r="K113" s="34" t="s">
        <v>143</v>
      </c>
      <c r="L113" s="34" t="s">
        <v>238</v>
      </c>
      <c r="M113" s="34" t="s">
        <v>238</v>
      </c>
      <c r="N113" s="34" t="s">
        <v>238</v>
      </c>
      <c r="O113" s="34" t="s">
        <v>238</v>
      </c>
      <c r="P113" s="34" t="s">
        <v>238</v>
      </c>
      <c r="Q113" s="34" t="s">
        <v>198</v>
      </c>
    </row>
    <row r="114" spans="1:17" s="75" customFormat="1" ht="17.25" x14ac:dyDescent="0.3">
      <c r="A114" s="5"/>
      <c r="B114" s="35" t="s">
        <v>165</v>
      </c>
      <c r="C114" s="34" t="s">
        <v>143</v>
      </c>
      <c r="D114" s="34" t="s">
        <v>143</v>
      </c>
      <c r="E114" s="34" t="s">
        <v>143</v>
      </c>
      <c r="F114" s="34" t="s">
        <v>143</v>
      </c>
      <c r="G114" s="34" t="s">
        <v>143</v>
      </c>
      <c r="H114" s="34" t="s">
        <v>143</v>
      </c>
      <c r="I114" s="34" t="s">
        <v>143</v>
      </c>
      <c r="J114" s="34" t="s">
        <v>143</v>
      </c>
      <c r="K114" s="34" t="s">
        <v>143</v>
      </c>
      <c r="L114" s="34" t="s">
        <v>238</v>
      </c>
      <c r="M114" s="34" t="s">
        <v>238</v>
      </c>
      <c r="N114" s="34" t="s">
        <v>238</v>
      </c>
      <c r="O114" s="34" t="s">
        <v>238</v>
      </c>
      <c r="P114" s="34" t="s">
        <v>238</v>
      </c>
      <c r="Q114" s="34" t="s">
        <v>198</v>
      </c>
    </row>
    <row r="115" spans="1:17" s="75" customFormat="1" ht="17.25" x14ac:dyDescent="0.3">
      <c r="A115" s="5"/>
      <c r="B115" s="35" t="s">
        <v>166</v>
      </c>
      <c r="C115" s="34" t="s">
        <v>143</v>
      </c>
      <c r="D115" s="34" t="s">
        <v>143</v>
      </c>
      <c r="E115" s="34" t="s">
        <v>143</v>
      </c>
      <c r="F115" s="34" t="s">
        <v>143</v>
      </c>
      <c r="G115" s="34" t="s">
        <v>143</v>
      </c>
      <c r="H115" s="34" t="s">
        <v>143</v>
      </c>
      <c r="I115" s="34" t="s">
        <v>143</v>
      </c>
      <c r="J115" s="34" t="s">
        <v>143</v>
      </c>
      <c r="K115" s="34" t="s">
        <v>143</v>
      </c>
      <c r="L115" s="34" t="s">
        <v>238</v>
      </c>
      <c r="M115" s="34" t="s">
        <v>238</v>
      </c>
      <c r="N115" s="34" t="s">
        <v>238</v>
      </c>
      <c r="O115" s="34" t="s">
        <v>238</v>
      </c>
      <c r="P115" s="34" t="s">
        <v>238</v>
      </c>
      <c r="Q115" s="34" t="s">
        <v>198</v>
      </c>
    </row>
    <row r="116" spans="1:17" ht="22.5" x14ac:dyDescent="0.4">
      <c r="A116" s="82">
        <v>3</v>
      </c>
      <c r="B116" s="83" t="s">
        <v>187</v>
      </c>
      <c r="C116" s="81"/>
      <c r="D116" s="81"/>
      <c r="E116" s="81"/>
      <c r="F116" s="81"/>
      <c r="G116" s="81"/>
      <c r="H116" s="81"/>
      <c r="I116" s="81"/>
      <c r="J116" s="81"/>
      <c r="K116" s="81"/>
      <c r="L116" s="81"/>
      <c r="M116" s="81"/>
      <c r="N116" s="81"/>
      <c r="O116" s="81"/>
      <c r="P116" s="81"/>
      <c r="Q116" s="81"/>
    </row>
    <row r="117" spans="1:17" ht="51.75" x14ac:dyDescent="0.15">
      <c r="A117" s="84"/>
      <c r="B117" s="86" t="s">
        <v>240</v>
      </c>
      <c r="C117" s="84"/>
      <c r="D117" s="84"/>
      <c r="E117" s="84"/>
      <c r="F117" s="84"/>
      <c r="G117" s="84"/>
      <c r="H117" s="84"/>
      <c r="I117" s="84"/>
      <c r="J117" s="84"/>
      <c r="K117" s="84"/>
      <c r="L117" s="34" t="s">
        <v>238</v>
      </c>
      <c r="M117" s="34" t="s">
        <v>238</v>
      </c>
      <c r="N117" s="34" t="s">
        <v>238</v>
      </c>
      <c r="O117" s="34" t="s">
        <v>238</v>
      </c>
      <c r="P117" s="34" t="s">
        <v>238</v>
      </c>
      <c r="Q117" s="34" t="s">
        <v>198</v>
      </c>
    </row>
    <row r="118" spans="1:17" ht="17.25" x14ac:dyDescent="0.15">
      <c r="A118" s="84"/>
      <c r="B118" s="85" t="s">
        <v>191</v>
      </c>
      <c r="C118" s="84"/>
      <c r="D118" s="84"/>
      <c r="E118" s="84"/>
      <c r="F118" s="84"/>
      <c r="G118" s="84"/>
      <c r="H118" s="84"/>
      <c r="I118" s="84"/>
      <c r="J118" s="84"/>
      <c r="K118" s="84"/>
      <c r="L118" s="34" t="s">
        <v>238</v>
      </c>
      <c r="M118" s="34" t="s">
        <v>238</v>
      </c>
      <c r="N118" s="34" t="s">
        <v>238</v>
      </c>
      <c r="O118" s="34" t="s">
        <v>238</v>
      </c>
      <c r="P118" s="34" t="s">
        <v>238</v>
      </c>
      <c r="Q118" s="34" t="s">
        <v>198</v>
      </c>
    </row>
    <row r="119" spans="1:17" s="75" customFormat="1" ht="22.5" x14ac:dyDescent="0.4">
      <c r="A119" s="82">
        <v>4</v>
      </c>
      <c r="B119" s="95" t="s">
        <v>211</v>
      </c>
      <c r="C119" s="96"/>
      <c r="D119" s="96"/>
      <c r="E119" s="96"/>
      <c r="F119" s="96"/>
      <c r="G119" s="96"/>
      <c r="H119" s="97"/>
      <c r="I119" s="97"/>
      <c r="J119" s="97"/>
      <c r="K119" s="97"/>
      <c r="L119" s="97"/>
      <c r="M119" s="97"/>
      <c r="N119" s="97"/>
      <c r="O119" s="97"/>
      <c r="P119" s="97"/>
      <c r="Q119" s="97"/>
    </row>
    <row r="120" spans="1:17" s="75" customFormat="1" ht="17.25" x14ac:dyDescent="0.3">
      <c r="A120" s="88"/>
      <c r="B120" s="89" t="s">
        <v>200</v>
      </c>
      <c r="C120" s="90"/>
      <c r="D120" s="90"/>
      <c r="E120" s="90"/>
      <c r="F120" s="90"/>
      <c r="G120" s="90"/>
      <c r="H120" s="98"/>
      <c r="I120" s="98"/>
      <c r="J120" s="98"/>
      <c r="K120" s="98"/>
      <c r="L120" s="99"/>
      <c r="M120" s="99"/>
      <c r="N120" s="99"/>
      <c r="O120" s="99"/>
      <c r="P120" s="99"/>
      <c r="Q120" s="99"/>
    </row>
    <row r="121" spans="1:17" s="75" customFormat="1" ht="21.75" customHeight="1" x14ac:dyDescent="0.3">
      <c r="A121" s="91"/>
      <c r="B121" s="92" t="s">
        <v>212</v>
      </c>
      <c r="C121" s="93" t="s">
        <v>201</v>
      </c>
      <c r="D121" s="93" t="s">
        <v>202</v>
      </c>
      <c r="E121" s="93" t="s">
        <v>202</v>
      </c>
      <c r="F121" s="93" t="s">
        <v>202</v>
      </c>
      <c r="G121" s="93" t="s">
        <v>201</v>
      </c>
      <c r="H121" s="100"/>
      <c r="I121" s="100"/>
      <c r="J121" s="100"/>
      <c r="K121" s="100"/>
      <c r="L121" s="101"/>
      <c r="M121" s="101"/>
      <c r="N121" s="101"/>
      <c r="O121" s="101"/>
      <c r="P121" s="101"/>
      <c r="Q121" s="101"/>
    </row>
    <row r="122" spans="1:17" ht="17.25" x14ac:dyDescent="0.15">
      <c r="A122" s="94"/>
      <c r="B122" s="87" t="s">
        <v>203</v>
      </c>
      <c r="C122" s="34" t="s">
        <v>74</v>
      </c>
      <c r="D122" s="34" t="s">
        <v>74</v>
      </c>
      <c r="E122" s="34" t="s">
        <v>74</v>
      </c>
      <c r="F122" s="34" t="s">
        <v>74</v>
      </c>
      <c r="G122" s="34" t="s">
        <v>74</v>
      </c>
      <c r="L122" s="34" t="s">
        <v>238</v>
      </c>
      <c r="M122" s="34" t="s">
        <v>238</v>
      </c>
      <c r="N122" s="34" t="s">
        <v>238</v>
      </c>
      <c r="O122" s="34" t="s">
        <v>238</v>
      </c>
      <c r="P122" s="34" t="s">
        <v>238</v>
      </c>
      <c r="Q122" s="34" t="s">
        <v>198</v>
      </c>
    </row>
    <row r="123" spans="1:17" ht="34.5" x14ac:dyDescent="0.15">
      <c r="A123" s="94"/>
      <c r="B123" s="87" t="s">
        <v>204</v>
      </c>
      <c r="C123" s="34" t="s">
        <v>74</v>
      </c>
      <c r="D123" s="34" t="s">
        <v>74</v>
      </c>
      <c r="E123" s="34" t="s">
        <v>74</v>
      </c>
      <c r="F123" s="34" t="s">
        <v>74</v>
      </c>
      <c r="G123" s="34" t="s">
        <v>74</v>
      </c>
      <c r="L123" s="34" t="s">
        <v>238</v>
      </c>
      <c r="M123" s="34" t="s">
        <v>238</v>
      </c>
      <c r="N123" s="34" t="s">
        <v>238</v>
      </c>
      <c r="O123" s="34" t="s">
        <v>238</v>
      </c>
      <c r="P123" s="34" t="s">
        <v>238</v>
      </c>
      <c r="Q123" s="34" t="s">
        <v>198</v>
      </c>
    </row>
    <row r="124" spans="1:17" s="75" customFormat="1" ht="17.25" x14ac:dyDescent="0.3">
      <c r="A124" s="94"/>
      <c r="B124" s="36" t="s">
        <v>205</v>
      </c>
      <c r="C124" s="34" t="s">
        <v>74</v>
      </c>
      <c r="D124" s="34" t="s">
        <v>74</v>
      </c>
      <c r="E124" s="34" t="s">
        <v>74</v>
      </c>
      <c r="F124" s="34" t="s">
        <v>74</v>
      </c>
      <c r="G124" s="34" t="s">
        <v>74</v>
      </c>
      <c r="H124" s="74"/>
      <c r="I124" s="74"/>
      <c r="L124" s="34" t="s">
        <v>238</v>
      </c>
      <c r="M124" s="34" t="s">
        <v>238</v>
      </c>
      <c r="N124" s="34" t="s">
        <v>238</v>
      </c>
      <c r="O124" s="34" t="s">
        <v>238</v>
      </c>
      <c r="P124" s="34" t="s">
        <v>238</v>
      </c>
      <c r="Q124" s="34" t="s">
        <v>198</v>
      </c>
    </row>
    <row r="125" spans="1:17" s="75" customFormat="1" ht="17.25" x14ac:dyDescent="0.3">
      <c r="A125" s="94"/>
      <c r="B125" s="36" t="s">
        <v>206</v>
      </c>
      <c r="C125" s="34" t="s">
        <v>74</v>
      </c>
      <c r="D125" s="34" t="s">
        <v>74</v>
      </c>
      <c r="E125" s="34" t="s">
        <v>74</v>
      </c>
      <c r="F125" s="34" t="s">
        <v>74</v>
      </c>
      <c r="G125" s="34" t="s">
        <v>74</v>
      </c>
      <c r="H125" s="74"/>
      <c r="I125" s="74"/>
      <c r="L125" s="34" t="s">
        <v>238</v>
      </c>
      <c r="M125" s="34" t="s">
        <v>238</v>
      </c>
      <c r="N125" s="34" t="s">
        <v>238</v>
      </c>
      <c r="O125" s="34" t="s">
        <v>238</v>
      </c>
      <c r="P125" s="34" t="s">
        <v>238</v>
      </c>
      <c r="Q125" s="34" t="s">
        <v>198</v>
      </c>
    </row>
    <row r="126" spans="1:17" s="75" customFormat="1" ht="17.25" x14ac:dyDescent="0.3">
      <c r="A126" s="94"/>
      <c r="B126" s="87" t="s">
        <v>207</v>
      </c>
      <c r="C126" s="34" t="s">
        <v>74</v>
      </c>
      <c r="D126" s="34" t="s">
        <v>74</v>
      </c>
      <c r="E126" s="34" t="s">
        <v>74</v>
      </c>
      <c r="F126" s="34" t="s">
        <v>74</v>
      </c>
      <c r="G126" s="34" t="s">
        <v>74</v>
      </c>
      <c r="H126" s="74"/>
      <c r="I126" s="74"/>
      <c r="L126" s="34" t="s">
        <v>238</v>
      </c>
      <c r="M126" s="34" t="s">
        <v>238</v>
      </c>
      <c r="N126" s="34" t="s">
        <v>238</v>
      </c>
      <c r="O126" s="34" t="s">
        <v>238</v>
      </c>
      <c r="P126" s="34" t="s">
        <v>238</v>
      </c>
      <c r="Q126" s="34" t="s">
        <v>198</v>
      </c>
    </row>
    <row r="127" spans="1:17" s="75" customFormat="1" ht="17.25" x14ac:dyDescent="0.3">
      <c r="A127" s="94"/>
      <c r="B127" s="87" t="s">
        <v>208</v>
      </c>
      <c r="C127" s="34" t="s">
        <v>74</v>
      </c>
      <c r="D127" s="34" t="s">
        <v>74</v>
      </c>
      <c r="E127" s="34" t="s">
        <v>74</v>
      </c>
      <c r="F127" s="34" t="s">
        <v>74</v>
      </c>
      <c r="G127" s="34" t="s">
        <v>74</v>
      </c>
      <c r="H127" s="74"/>
      <c r="I127" s="74"/>
      <c r="L127" s="34" t="s">
        <v>238</v>
      </c>
      <c r="M127" s="34" t="s">
        <v>238</v>
      </c>
      <c r="N127" s="34" t="s">
        <v>238</v>
      </c>
      <c r="O127" s="34" t="s">
        <v>238</v>
      </c>
      <c r="P127" s="34" t="s">
        <v>238</v>
      </c>
      <c r="Q127" s="34" t="s">
        <v>198</v>
      </c>
    </row>
    <row r="128" spans="1:17" s="75" customFormat="1" ht="17.25" x14ac:dyDescent="0.3">
      <c r="A128" s="94"/>
      <c r="B128" s="87" t="s">
        <v>209</v>
      </c>
      <c r="C128" s="34" t="s">
        <v>74</v>
      </c>
      <c r="D128" s="34" t="s">
        <v>74</v>
      </c>
      <c r="E128" s="34" t="s">
        <v>74</v>
      </c>
      <c r="F128" s="34" t="s">
        <v>74</v>
      </c>
      <c r="G128" s="34" t="s">
        <v>74</v>
      </c>
      <c r="H128" s="74"/>
      <c r="I128" s="74"/>
      <c r="L128" s="34" t="s">
        <v>238</v>
      </c>
      <c r="M128" s="34" t="s">
        <v>238</v>
      </c>
      <c r="N128" s="34" t="s">
        <v>238</v>
      </c>
      <c r="O128" s="34" t="s">
        <v>238</v>
      </c>
      <c r="P128" s="34" t="s">
        <v>238</v>
      </c>
      <c r="Q128" s="34" t="s">
        <v>198</v>
      </c>
    </row>
    <row r="129" spans="1:17" s="75" customFormat="1" ht="34.5" x14ac:dyDescent="0.3">
      <c r="A129" s="94"/>
      <c r="B129" s="87" t="s">
        <v>210</v>
      </c>
      <c r="C129" s="34" t="s">
        <v>74</v>
      </c>
      <c r="D129" s="34" t="s">
        <v>74</v>
      </c>
      <c r="E129" s="34" t="s">
        <v>74</v>
      </c>
      <c r="F129" s="34" t="s">
        <v>74</v>
      </c>
      <c r="G129" s="34" t="s">
        <v>74</v>
      </c>
      <c r="H129" s="74"/>
      <c r="I129" s="74"/>
      <c r="L129" s="34" t="s">
        <v>238</v>
      </c>
      <c r="M129" s="34" t="s">
        <v>238</v>
      </c>
      <c r="N129" s="34" t="s">
        <v>238</v>
      </c>
      <c r="O129" s="34" t="s">
        <v>238</v>
      </c>
      <c r="P129" s="34" t="s">
        <v>238</v>
      </c>
      <c r="Q129" s="34" t="s">
        <v>198</v>
      </c>
    </row>
    <row r="130" spans="1:17" ht="22.5" x14ac:dyDescent="0.4">
      <c r="A130" s="82">
        <v>5</v>
      </c>
      <c r="B130" s="83" t="s">
        <v>186</v>
      </c>
      <c r="C130" s="81"/>
      <c r="D130" s="81"/>
      <c r="E130" s="81"/>
      <c r="F130" s="81"/>
      <c r="G130" s="81"/>
      <c r="H130" s="81"/>
      <c r="I130" s="81"/>
      <c r="J130" s="81"/>
      <c r="K130" s="81"/>
      <c r="L130" s="81"/>
      <c r="M130" s="81"/>
      <c r="N130" s="81"/>
      <c r="O130" s="81"/>
      <c r="P130" s="81"/>
      <c r="Q130" s="81"/>
    </row>
    <row r="131" spans="1:17" ht="17.25" x14ac:dyDescent="0.15">
      <c r="A131" s="84"/>
      <c r="B131" s="87" t="s">
        <v>192</v>
      </c>
      <c r="C131" s="84"/>
      <c r="D131" s="84"/>
      <c r="E131" s="84"/>
      <c r="F131" s="84"/>
      <c r="G131" s="84"/>
      <c r="H131" s="84"/>
      <c r="I131" s="84"/>
      <c r="J131" s="84"/>
      <c r="K131" s="84"/>
      <c r="L131" s="34" t="s">
        <v>238</v>
      </c>
      <c r="M131" s="34" t="s">
        <v>238</v>
      </c>
      <c r="N131" s="34" t="s">
        <v>238</v>
      </c>
      <c r="O131" s="34" t="s">
        <v>238</v>
      </c>
      <c r="P131" s="34" t="s">
        <v>238</v>
      </c>
      <c r="Q131" s="61" t="s">
        <v>217</v>
      </c>
    </row>
  </sheetData>
  <phoneticPr fontId="1" type="noConversion"/>
  <conditionalFormatting sqref="C29:F29 C30:K30 C15:K24 C26:K27">
    <cfRule type="cellIs" dxfId="766" priority="712" stopIfTrue="1" operator="equal">
      <formula>"P"</formula>
    </cfRule>
    <cfRule type="cellIs" dxfId="765" priority="713" stopIfTrue="1" operator="equal">
      <formula>"F"</formula>
    </cfRule>
  </conditionalFormatting>
  <conditionalFormatting sqref="C1:D8 E4:F8 J4:K6 G7:K8 G1:I6 C29:F29 C30:K30 C9:K24 C26:K27 C35:K88">
    <cfRule type="cellIs" dxfId="764" priority="703" stopIfTrue="1" operator="equal">
      <formula>"NS"</formula>
    </cfRule>
  </conditionalFormatting>
  <conditionalFormatting sqref="E1:E3 J1:J3">
    <cfRule type="cellIs" dxfId="763" priority="668" stopIfTrue="1" operator="equal">
      <formula>"NS"</formula>
    </cfRule>
  </conditionalFormatting>
  <conditionalFormatting sqref="F1:F3 K1:K3">
    <cfRule type="cellIs" dxfId="762" priority="595" stopIfTrue="1" operator="equal">
      <formula>"NS"</formula>
    </cfRule>
  </conditionalFormatting>
  <conditionalFormatting sqref="G29:I29">
    <cfRule type="cellIs" dxfId="761" priority="516" stopIfTrue="1" operator="equal">
      <formula>"P"</formula>
    </cfRule>
    <cfRule type="cellIs" dxfId="760" priority="517" stopIfTrue="1" operator="equal">
      <formula>"F"</formula>
    </cfRule>
  </conditionalFormatting>
  <conditionalFormatting sqref="G29:I29">
    <cfRule type="cellIs" dxfId="759" priority="515" stopIfTrue="1" operator="equal">
      <formula>"NS"</formula>
    </cfRule>
  </conditionalFormatting>
  <conditionalFormatting sqref="J29">
    <cfRule type="cellIs" dxfId="758" priority="513" stopIfTrue="1" operator="equal">
      <formula>"P"</formula>
    </cfRule>
    <cfRule type="cellIs" dxfId="757" priority="514" stopIfTrue="1" operator="equal">
      <formula>"F"</formula>
    </cfRule>
  </conditionalFormatting>
  <conditionalFormatting sqref="J29">
    <cfRule type="cellIs" dxfId="756" priority="512" stopIfTrue="1" operator="equal">
      <formula>"NS"</formula>
    </cfRule>
  </conditionalFormatting>
  <conditionalFormatting sqref="K29">
    <cfRule type="cellIs" dxfId="755" priority="510" stopIfTrue="1" operator="equal">
      <formula>"P"</formula>
    </cfRule>
    <cfRule type="cellIs" dxfId="754" priority="511" stopIfTrue="1" operator="equal">
      <formula>"F"</formula>
    </cfRule>
  </conditionalFormatting>
  <conditionalFormatting sqref="K29">
    <cfRule type="cellIs" dxfId="753" priority="509" stopIfTrue="1" operator="equal">
      <formula>"NS"</formula>
    </cfRule>
  </conditionalFormatting>
  <conditionalFormatting sqref="E35:H40 E42:H68 E70:H86 E88:H88">
    <cfRule type="cellIs" dxfId="752" priority="485" stopIfTrue="1" operator="equal">
      <formula>"P"</formula>
    </cfRule>
    <cfRule type="cellIs" dxfId="751" priority="486" stopIfTrue="1" operator="equal">
      <formula>"F"</formula>
    </cfRule>
  </conditionalFormatting>
  <conditionalFormatting sqref="J35:J40 J42:J68 J70:J86 J88">
    <cfRule type="cellIs" dxfId="750" priority="482" stopIfTrue="1" operator="equal">
      <formula>"P"</formula>
    </cfRule>
    <cfRule type="cellIs" dxfId="749" priority="483" stopIfTrue="1" operator="equal">
      <formula>"F"</formula>
    </cfRule>
  </conditionalFormatting>
  <conditionalFormatting sqref="K35:K40 K42:K68 K70:K86 K88">
    <cfRule type="cellIs" dxfId="748" priority="479" stopIfTrue="1" operator="equal">
      <formula>"P"</formula>
    </cfRule>
    <cfRule type="cellIs" dxfId="747" priority="480" stopIfTrue="1" operator="equal">
      <formula>"F"</formula>
    </cfRule>
  </conditionalFormatting>
  <conditionalFormatting sqref="K92:K98 K100:K101 K103:K110 K112:K115">
    <cfRule type="cellIs" dxfId="746" priority="441" stopIfTrue="1" operator="equal">
      <formula>"P"</formula>
    </cfRule>
    <cfRule type="cellIs" dxfId="745" priority="442" stopIfTrue="1" operator="equal">
      <formula>"F"</formula>
    </cfRule>
  </conditionalFormatting>
  <conditionalFormatting sqref="L25">
    <cfRule type="cellIs" dxfId="744" priority="262" stopIfTrue="1" operator="equal">
      <formula>"NS"</formula>
    </cfRule>
  </conditionalFormatting>
  <conditionalFormatting sqref="I35:I40 I42:I68 I70:I86 I88">
    <cfRule type="cellIs" dxfId="743" priority="473" stopIfTrue="1" operator="equal">
      <formula>"P"</formula>
    </cfRule>
    <cfRule type="cellIs" dxfId="742" priority="474" stopIfTrue="1" operator="equal">
      <formula>"F"</formula>
    </cfRule>
  </conditionalFormatting>
  <conditionalFormatting sqref="D35:D40 D42:D68 D70:D86 D88">
    <cfRule type="cellIs" dxfId="741" priority="470" stopIfTrue="1" operator="equal">
      <formula>"P"</formula>
    </cfRule>
    <cfRule type="cellIs" dxfId="740" priority="471" stopIfTrue="1" operator="equal">
      <formula>"F"</formula>
    </cfRule>
  </conditionalFormatting>
  <conditionalFormatting sqref="C35:C40 C42:C68 C70:C86 C88">
    <cfRule type="cellIs" dxfId="739" priority="467" stopIfTrue="1" operator="equal">
      <formula>"P"</formula>
    </cfRule>
    <cfRule type="cellIs" dxfId="738" priority="468" stopIfTrue="1" operator="equal">
      <formula>"F"</formula>
    </cfRule>
  </conditionalFormatting>
  <conditionalFormatting sqref="G92:H98 G100:H101 G103:H110 G112:H115">
    <cfRule type="cellIs" dxfId="737" priority="464" stopIfTrue="1" operator="equal">
      <formula>"P"</formula>
    </cfRule>
    <cfRule type="cellIs" dxfId="736" priority="465" stopIfTrue="1" operator="equal">
      <formula>"F"</formula>
    </cfRule>
  </conditionalFormatting>
  <conditionalFormatting sqref="E100:E101 E103:F110 E112:F115">
    <cfRule type="cellIs" dxfId="735" priority="462" stopIfTrue="1" operator="equal">
      <formula>"P"</formula>
    </cfRule>
    <cfRule type="cellIs" dxfId="734" priority="463" stopIfTrue="1" operator="equal">
      <formula>"F"</formula>
    </cfRule>
  </conditionalFormatting>
  <conditionalFormatting sqref="E92:F98">
    <cfRule type="cellIs" dxfId="733" priority="460" stopIfTrue="1" operator="equal">
      <formula>"P"</formula>
    </cfRule>
    <cfRule type="cellIs" dxfId="732" priority="461" stopIfTrue="1" operator="equal">
      <formula>"F"</formula>
    </cfRule>
  </conditionalFormatting>
  <conditionalFormatting sqref="F100:F101">
    <cfRule type="cellIs" dxfId="731" priority="458" stopIfTrue="1" operator="equal">
      <formula>"P"</formula>
    </cfRule>
    <cfRule type="cellIs" dxfId="730" priority="459" stopIfTrue="1" operator="equal">
      <formula>"F"</formula>
    </cfRule>
  </conditionalFormatting>
  <conditionalFormatting sqref="E89:K115">
    <cfRule type="cellIs" dxfId="729" priority="457" stopIfTrue="1" operator="equal">
      <formula>"NS"</formula>
    </cfRule>
  </conditionalFormatting>
  <conditionalFormatting sqref="E100:E101">
    <cfRule type="cellIs" dxfId="728" priority="455" stopIfTrue="1" operator="equal">
      <formula>"P"</formula>
    </cfRule>
    <cfRule type="cellIs" dxfId="727" priority="456" stopIfTrue="1" operator="equal">
      <formula>"F"</formula>
    </cfRule>
  </conditionalFormatting>
  <conditionalFormatting sqref="E92:F98">
    <cfRule type="cellIs" dxfId="726" priority="453" stopIfTrue="1" operator="equal">
      <formula>"P"</formula>
    </cfRule>
    <cfRule type="cellIs" dxfId="725" priority="454" stopIfTrue="1" operator="equal">
      <formula>"F"</formula>
    </cfRule>
  </conditionalFormatting>
  <conditionalFormatting sqref="E100:F101">
    <cfRule type="cellIs" dxfId="724" priority="451" stopIfTrue="1" operator="equal">
      <formula>"P"</formula>
    </cfRule>
    <cfRule type="cellIs" dxfId="723" priority="452" stopIfTrue="1" operator="equal">
      <formula>"F"</formula>
    </cfRule>
  </conditionalFormatting>
  <conditionalFormatting sqref="E103:F110">
    <cfRule type="cellIs" dxfId="722" priority="449" stopIfTrue="1" operator="equal">
      <formula>"P"</formula>
    </cfRule>
    <cfRule type="cellIs" dxfId="721" priority="450" stopIfTrue="1" operator="equal">
      <formula>"F"</formula>
    </cfRule>
  </conditionalFormatting>
  <conditionalFormatting sqref="E112:F115">
    <cfRule type="cellIs" dxfId="720" priority="447" stopIfTrue="1" operator="equal">
      <formula>"P"</formula>
    </cfRule>
    <cfRule type="cellIs" dxfId="719" priority="448" stopIfTrue="1" operator="equal">
      <formula>"F"</formula>
    </cfRule>
  </conditionalFormatting>
  <conditionalFormatting sqref="J92:J98 J100:J101 J103:J110 J112:J115">
    <cfRule type="cellIs" dxfId="718" priority="443" stopIfTrue="1" operator="equal">
      <formula>"P"</formula>
    </cfRule>
    <cfRule type="cellIs" dxfId="717" priority="444" stopIfTrue="1" operator="equal">
      <formula>"F"</formula>
    </cfRule>
  </conditionalFormatting>
  <conditionalFormatting sqref="D100:D101">
    <cfRule type="cellIs" dxfId="716" priority="430" stopIfTrue="1" operator="equal">
      <formula>"P"</formula>
    </cfRule>
    <cfRule type="cellIs" dxfId="715" priority="431" stopIfTrue="1" operator="equal">
      <formula>"F"</formula>
    </cfRule>
  </conditionalFormatting>
  <conditionalFormatting sqref="I92:I98 I100:I101 I103:I110 I112:I115">
    <cfRule type="cellIs" dxfId="714" priority="437" stopIfTrue="1" operator="equal">
      <formula>"P"</formula>
    </cfRule>
    <cfRule type="cellIs" dxfId="713" priority="438" stopIfTrue="1" operator="equal">
      <formula>"F"</formula>
    </cfRule>
  </conditionalFormatting>
  <conditionalFormatting sqref="D100:D101 D103:D110 D112:D115">
    <cfRule type="cellIs" dxfId="712" priority="435" stopIfTrue="1" operator="equal">
      <formula>"P"</formula>
    </cfRule>
    <cfRule type="cellIs" dxfId="711" priority="436" stopIfTrue="1" operator="equal">
      <formula>"F"</formula>
    </cfRule>
  </conditionalFormatting>
  <conditionalFormatting sqref="D92:D98">
    <cfRule type="cellIs" dxfId="710" priority="433" stopIfTrue="1" operator="equal">
      <formula>"P"</formula>
    </cfRule>
    <cfRule type="cellIs" dxfId="709" priority="434" stopIfTrue="1" operator="equal">
      <formula>"F"</formula>
    </cfRule>
  </conditionalFormatting>
  <conditionalFormatting sqref="D89:D115">
    <cfRule type="cellIs" dxfId="708" priority="432" stopIfTrue="1" operator="equal">
      <formula>"NS"</formula>
    </cfRule>
  </conditionalFormatting>
  <conditionalFormatting sqref="D92:D98">
    <cfRule type="cellIs" dxfId="707" priority="428" stopIfTrue="1" operator="equal">
      <formula>"P"</formula>
    </cfRule>
    <cfRule type="cellIs" dxfId="706" priority="429" stopIfTrue="1" operator="equal">
      <formula>"F"</formula>
    </cfRule>
  </conditionalFormatting>
  <conditionalFormatting sqref="D100:D101">
    <cfRule type="cellIs" dxfId="705" priority="426" stopIfTrue="1" operator="equal">
      <formula>"P"</formula>
    </cfRule>
    <cfRule type="cellIs" dxfId="704" priority="427" stopIfTrue="1" operator="equal">
      <formula>"F"</formula>
    </cfRule>
  </conditionalFormatting>
  <conditionalFormatting sqref="D103:D110">
    <cfRule type="cellIs" dxfId="703" priority="424" stopIfTrue="1" operator="equal">
      <formula>"P"</formula>
    </cfRule>
    <cfRule type="cellIs" dxfId="702" priority="425" stopIfTrue="1" operator="equal">
      <formula>"F"</formula>
    </cfRule>
  </conditionalFormatting>
  <conditionalFormatting sqref="D112:D115">
    <cfRule type="cellIs" dxfId="701" priority="422" stopIfTrue="1" operator="equal">
      <formula>"P"</formula>
    </cfRule>
    <cfRule type="cellIs" dxfId="700" priority="423" stopIfTrue="1" operator="equal">
      <formula>"F"</formula>
    </cfRule>
  </conditionalFormatting>
  <conditionalFormatting sqref="C100:C101 C103:C110 C112:C115">
    <cfRule type="cellIs" dxfId="699" priority="418" stopIfTrue="1" operator="equal">
      <formula>"P"</formula>
    </cfRule>
    <cfRule type="cellIs" dxfId="698" priority="419" stopIfTrue="1" operator="equal">
      <formula>"F"</formula>
    </cfRule>
  </conditionalFormatting>
  <conditionalFormatting sqref="C92:C98">
    <cfRule type="cellIs" dxfId="697" priority="416" stopIfTrue="1" operator="equal">
      <formula>"P"</formula>
    </cfRule>
    <cfRule type="cellIs" dxfId="696" priority="417" stopIfTrue="1" operator="equal">
      <formula>"F"</formula>
    </cfRule>
  </conditionalFormatting>
  <conditionalFormatting sqref="C89:C115">
    <cfRule type="cellIs" dxfId="695" priority="415" stopIfTrue="1" operator="equal">
      <formula>"NS"</formula>
    </cfRule>
  </conditionalFormatting>
  <conditionalFormatting sqref="C100:C101">
    <cfRule type="cellIs" dxfId="694" priority="413" stopIfTrue="1" operator="equal">
      <formula>"P"</formula>
    </cfRule>
    <cfRule type="cellIs" dxfId="693" priority="414" stopIfTrue="1" operator="equal">
      <formula>"F"</formula>
    </cfRule>
  </conditionalFormatting>
  <conditionalFormatting sqref="C92:C98">
    <cfRule type="cellIs" dxfId="692" priority="411" stopIfTrue="1" operator="equal">
      <formula>"P"</formula>
    </cfRule>
    <cfRule type="cellIs" dxfId="691" priority="412" stopIfTrue="1" operator="equal">
      <formula>"F"</formula>
    </cfRule>
  </conditionalFormatting>
  <conditionalFormatting sqref="C100:C101">
    <cfRule type="cellIs" dxfId="690" priority="409" stopIfTrue="1" operator="equal">
      <formula>"P"</formula>
    </cfRule>
    <cfRule type="cellIs" dxfId="689" priority="410" stopIfTrue="1" operator="equal">
      <formula>"F"</formula>
    </cfRule>
  </conditionalFormatting>
  <conditionalFormatting sqref="C103:C110">
    <cfRule type="cellIs" dxfId="688" priority="407" stopIfTrue="1" operator="equal">
      <formula>"P"</formula>
    </cfRule>
    <cfRule type="cellIs" dxfId="687" priority="408" stopIfTrue="1" operator="equal">
      <formula>"F"</formula>
    </cfRule>
  </conditionalFormatting>
  <conditionalFormatting sqref="C112:C115">
    <cfRule type="cellIs" dxfId="686" priority="405" stopIfTrue="1" operator="equal">
      <formula>"P"</formula>
    </cfRule>
    <cfRule type="cellIs" dxfId="685" priority="406" stopIfTrue="1" operator="equal">
      <formula>"F"</formula>
    </cfRule>
  </conditionalFormatting>
  <conditionalFormatting sqref="C25:K25">
    <cfRule type="cellIs" dxfId="684" priority="401" stopIfTrue="1" operator="equal">
      <formula>"P"</formula>
    </cfRule>
    <cfRule type="cellIs" dxfId="683" priority="402" stopIfTrue="1" operator="equal">
      <formula>"F"</formula>
    </cfRule>
  </conditionalFormatting>
  <conditionalFormatting sqref="C25:K25">
    <cfRule type="cellIs" dxfId="682" priority="400" stopIfTrue="1" operator="equal">
      <formula>"NS"</formula>
    </cfRule>
  </conditionalFormatting>
  <conditionalFormatting sqref="C28:K28">
    <cfRule type="cellIs" dxfId="681" priority="398" stopIfTrue="1" operator="equal">
      <formula>"P"</formula>
    </cfRule>
    <cfRule type="cellIs" dxfId="680" priority="399" stopIfTrue="1" operator="equal">
      <formula>"F"</formula>
    </cfRule>
  </conditionalFormatting>
  <conditionalFormatting sqref="C28:K28">
    <cfRule type="cellIs" dxfId="679" priority="397" stopIfTrue="1" operator="equal">
      <formula>"NS"</formula>
    </cfRule>
  </conditionalFormatting>
  <conditionalFormatting sqref="C31:K31">
    <cfRule type="cellIs" dxfId="678" priority="395" stopIfTrue="1" operator="equal">
      <formula>"P"</formula>
    </cfRule>
    <cfRule type="cellIs" dxfId="677" priority="396" stopIfTrue="1" operator="equal">
      <formula>"F"</formula>
    </cfRule>
  </conditionalFormatting>
  <conditionalFormatting sqref="C31:K31">
    <cfRule type="cellIs" dxfId="676" priority="394" stopIfTrue="1" operator="equal">
      <formula>"NS"</formula>
    </cfRule>
  </conditionalFormatting>
  <conditionalFormatting sqref="C32:K32">
    <cfRule type="cellIs" dxfId="675" priority="392" stopIfTrue="1" operator="equal">
      <formula>"P"</formula>
    </cfRule>
    <cfRule type="cellIs" dxfId="674" priority="393" stopIfTrue="1" operator="equal">
      <formula>"F"</formula>
    </cfRule>
  </conditionalFormatting>
  <conditionalFormatting sqref="C32:K32">
    <cfRule type="cellIs" dxfId="673" priority="391" stopIfTrue="1" operator="equal">
      <formula>"NS"</formula>
    </cfRule>
  </conditionalFormatting>
  <conditionalFormatting sqref="C116:K116">
    <cfRule type="cellIs" dxfId="672" priority="389" stopIfTrue="1" operator="equal">
      <formula>"P"</formula>
    </cfRule>
    <cfRule type="cellIs" dxfId="671" priority="390" stopIfTrue="1" operator="equal">
      <formula>"F"</formula>
    </cfRule>
  </conditionalFormatting>
  <conditionalFormatting sqref="C116:K116">
    <cfRule type="cellIs" dxfId="670" priority="388" stopIfTrue="1" operator="equal">
      <formula>"NS"</formula>
    </cfRule>
  </conditionalFormatting>
  <conditionalFormatting sqref="N41 N69 N87">
    <cfRule type="cellIs" dxfId="669" priority="154" stopIfTrue="1" operator="equal">
      <formula>"NS"</formula>
    </cfRule>
  </conditionalFormatting>
  <conditionalFormatting sqref="C119">
    <cfRule type="cellIs" dxfId="668" priority="339" stopIfTrue="1" operator="equal">
      <formula>"NS"</formula>
    </cfRule>
  </conditionalFormatting>
  <conditionalFormatting sqref="D119:G119">
    <cfRule type="cellIs" dxfId="667" priority="338" stopIfTrue="1" operator="equal">
      <formula>"NS"</formula>
    </cfRule>
  </conditionalFormatting>
  <conditionalFormatting sqref="C122:G129">
    <cfRule type="cellIs" dxfId="666" priority="336" stopIfTrue="1" operator="equal">
      <formula>"P"</formula>
    </cfRule>
    <cfRule type="cellIs" dxfId="665" priority="337" stopIfTrue="1" operator="equal">
      <formula>"F"</formula>
    </cfRule>
  </conditionalFormatting>
  <conditionalFormatting sqref="C122:G129">
    <cfRule type="cellIs" dxfId="664" priority="335" stopIfTrue="1" operator="equal">
      <formula>"NS"</formula>
    </cfRule>
  </conditionalFormatting>
  <conditionalFormatting sqref="C130:K130">
    <cfRule type="cellIs" dxfId="663" priority="333" stopIfTrue="1" operator="equal">
      <formula>"P"</formula>
    </cfRule>
    <cfRule type="cellIs" dxfId="662" priority="334" stopIfTrue="1" operator="equal">
      <formula>"F"</formula>
    </cfRule>
  </conditionalFormatting>
  <conditionalFormatting sqref="C130:K130">
    <cfRule type="cellIs" dxfId="661" priority="332" stopIfTrue="1" operator="equal">
      <formula>"NS"</formula>
    </cfRule>
  </conditionalFormatting>
  <conditionalFormatting sqref="O130:Q130">
    <cfRule type="cellIs" dxfId="660" priority="52" stopIfTrue="1" operator="equal">
      <formula>"NS"</formula>
    </cfRule>
  </conditionalFormatting>
  <conditionalFormatting sqref="Q122:Q129">
    <cfRule type="cellIs" dxfId="659" priority="47" stopIfTrue="1" operator="equal">
      <formula>"P"</formula>
    </cfRule>
    <cfRule type="cellIs" dxfId="658" priority="48" stopIfTrue="1" operator="equal">
      <formula>"F"</formula>
    </cfRule>
  </conditionalFormatting>
  <conditionalFormatting sqref="Q122:Q129">
    <cfRule type="cellIs" dxfId="657" priority="46" stopIfTrue="1" operator="equal">
      <formula>"NS"</formula>
    </cfRule>
  </conditionalFormatting>
  <conditionalFormatting sqref="M15:P15">
    <cfRule type="cellIs" dxfId="656" priority="44" stopIfTrue="1" operator="equal">
      <formula>"P"</formula>
    </cfRule>
    <cfRule type="cellIs" dxfId="655" priority="45" stopIfTrue="1" operator="equal">
      <formula>"F"</formula>
    </cfRule>
  </conditionalFormatting>
  <conditionalFormatting sqref="M15:P15">
    <cfRule type="cellIs" dxfId="654" priority="43" stopIfTrue="1" operator="equal">
      <formula>"NS"</formula>
    </cfRule>
  </conditionalFormatting>
  <conditionalFormatting sqref="L18:P24">
    <cfRule type="cellIs" dxfId="653" priority="41" stopIfTrue="1" operator="equal">
      <formula>"P"</formula>
    </cfRule>
    <cfRule type="cellIs" dxfId="652" priority="42" stopIfTrue="1" operator="equal">
      <formula>"F"</formula>
    </cfRule>
  </conditionalFormatting>
  <conditionalFormatting sqref="L18:P24">
    <cfRule type="cellIs" dxfId="651" priority="40" stopIfTrue="1" operator="equal">
      <formula>"NS"</formula>
    </cfRule>
  </conditionalFormatting>
  <conditionalFormatting sqref="L42:P68">
    <cfRule type="cellIs" dxfId="650" priority="28" stopIfTrue="1" operator="equal">
      <formula>"NS"</formula>
    </cfRule>
  </conditionalFormatting>
  <conditionalFormatting sqref="L26:P27">
    <cfRule type="cellIs" dxfId="649" priority="38" stopIfTrue="1" operator="equal">
      <formula>"P"</formula>
    </cfRule>
    <cfRule type="cellIs" dxfId="648" priority="39" stopIfTrue="1" operator="equal">
      <formula>"F"</formula>
    </cfRule>
  </conditionalFormatting>
  <conditionalFormatting sqref="L26:P27">
    <cfRule type="cellIs" dxfId="647" priority="37" stopIfTrue="1" operator="equal">
      <formula>"NS"</formula>
    </cfRule>
  </conditionalFormatting>
  <conditionalFormatting sqref="L29:P31">
    <cfRule type="cellIs" dxfId="646" priority="35" stopIfTrue="1" operator="equal">
      <formula>"P"</formula>
    </cfRule>
    <cfRule type="cellIs" dxfId="645" priority="36" stopIfTrue="1" operator="equal">
      <formula>"F"</formula>
    </cfRule>
  </conditionalFormatting>
  <conditionalFormatting sqref="L29:P31">
    <cfRule type="cellIs" dxfId="644" priority="34" stopIfTrue="1" operator="equal">
      <formula>"NS"</formula>
    </cfRule>
  </conditionalFormatting>
  <conditionalFormatting sqref="L35:P40">
    <cfRule type="cellIs" dxfId="643" priority="32" stopIfTrue="1" operator="equal">
      <formula>"P"</formula>
    </cfRule>
    <cfRule type="cellIs" dxfId="642" priority="33" stopIfTrue="1" operator="equal">
      <formula>"F"</formula>
    </cfRule>
  </conditionalFormatting>
  <conditionalFormatting sqref="L35:P40">
    <cfRule type="cellIs" dxfId="641" priority="31" stopIfTrue="1" operator="equal">
      <formula>"NS"</formula>
    </cfRule>
  </conditionalFormatting>
  <conditionalFormatting sqref="L42:P68">
    <cfRule type="cellIs" dxfId="640" priority="29" stopIfTrue="1" operator="equal">
      <formula>"P"</formula>
    </cfRule>
    <cfRule type="cellIs" dxfId="639" priority="30" stopIfTrue="1" operator="equal">
      <formula>"F"</formula>
    </cfRule>
  </conditionalFormatting>
  <conditionalFormatting sqref="L70:P86">
    <cfRule type="cellIs" dxfId="638" priority="26" stopIfTrue="1" operator="equal">
      <formula>"P"</formula>
    </cfRule>
    <cfRule type="cellIs" dxfId="637" priority="27" stopIfTrue="1" operator="equal">
      <formula>"F"</formula>
    </cfRule>
  </conditionalFormatting>
  <conditionalFormatting sqref="L70:P86">
    <cfRule type="cellIs" dxfId="636" priority="25" stopIfTrue="1" operator="equal">
      <formula>"NS"</formula>
    </cfRule>
  </conditionalFormatting>
  <conditionalFormatting sqref="L88:P88">
    <cfRule type="cellIs" dxfId="635" priority="23" stopIfTrue="1" operator="equal">
      <formula>"P"</formula>
    </cfRule>
    <cfRule type="cellIs" dxfId="634" priority="24" stopIfTrue="1" operator="equal">
      <formula>"F"</formula>
    </cfRule>
  </conditionalFormatting>
  <conditionalFormatting sqref="L88:P88">
    <cfRule type="cellIs" dxfId="633" priority="22" stopIfTrue="1" operator="equal">
      <formula>"NS"</formula>
    </cfRule>
  </conditionalFormatting>
  <conditionalFormatting sqref="L92:P98">
    <cfRule type="cellIs" dxfId="632" priority="20" stopIfTrue="1" operator="equal">
      <formula>"P"</formula>
    </cfRule>
    <cfRule type="cellIs" dxfId="631" priority="21" stopIfTrue="1" operator="equal">
      <formula>"F"</formula>
    </cfRule>
  </conditionalFormatting>
  <conditionalFormatting sqref="L92:P98">
    <cfRule type="cellIs" dxfId="630" priority="19" stopIfTrue="1" operator="equal">
      <formula>"NS"</formula>
    </cfRule>
  </conditionalFormatting>
  <conditionalFormatting sqref="L100:P101">
    <cfRule type="cellIs" dxfId="629" priority="17" stopIfTrue="1" operator="equal">
      <formula>"P"</formula>
    </cfRule>
    <cfRule type="cellIs" dxfId="628" priority="18" stopIfTrue="1" operator="equal">
      <formula>"F"</formula>
    </cfRule>
  </conditionalFormatting>
  <conditionalFormatting sqref="L100:P101">
    <cfRule type="cellIs" dxfId="627" priority="16" stopIfTrue="1" operator="equal">
      <formula>"NS"</formula>
    </cfRule>
  </conditionalFormatting>
  <conditionalFormatting sqref="L103:P110">
    <cfRule type="cellIs" dxfId="626" priority="14" stopIfTrue="1" operator="equal">
      <formula>"P"</formula>
    </cfRule>
    <cfRule type="cellIs" dxfId="625" priority="15" stopIfTrue="1" operator="equal">
      <formula>"F"</formula>
    </cfRule>
  </conditionalFormatting>
  <conditionalFormatting sqref="L103:P110">
    <cfRule type="cellIs" dxfId="624" priority="13" stopIfTrue="1" operator="equal">
      <formula>"NS"</formula>
    </cfRule>
  </conditionalFormatting>
  <conditionalFormatting sqref="L112:P115">
    <cfRule type="cellIs" dxfId="623" priority="11" stopIfTrue="1" operator="equal">
      <formula>"P"</formula>
    </cfRule>
    <cfRule type="cellIs" dxfId="622" priority="12" stopIfTrue="1" operator="equal">
      <formula>"F"</formula>
    </cfRule>
  </conditionalFormatting>
  <conditionalFormatting sqref="L112:P115">
    <cfRule type="cellIs" dxfId="621" priority="10" stopIfTrue="1" operator="equal">
      <formula>"NS"</formula>
    </cfRule>
  </conditionalFormatting>
  <conditionalFormatting sqref="L117:P118">
    <cfRule type="cellIs" dxfId="620" priority="8" stopIfTrue="1" operator="equal">
      <formula>"P"</formula>
    </cfRule>
    <cfRule type="cellIs" dxfId="619" priority="9" stopIfTrue="1" operator="equal">
      <formula>"F"</formula>
    </cfRule>
  </conditionalFormatting>
  <conditionalFormatting sqref="L117:P118">
    <cfRule type="cellIs" dxfId="618" priority="7" stopIfTrue="1" operator="equal">
      <formula>"NS"</formula>
    </cfRule>
  </conditionalFormatting>
  <conditionalFormatting sqref="L131:P131">
    <cfRule type="cellIs" dxfId="617" priority="2" stopIfTrue="1" operator="equal">
      <formula>"P"</formula>
    </cfRule>
    <cfRule type="cellIs" dxfId="616" priority="3" stopIfTrue="1" operator="equal">
      <formula>"F"</formula>
    </cfRule>
  </conditionalFormatting>
  <conditionalFormatting sqref="L131:P131">
    <cfRule type="cellIs" dxfId="615" priority="1" stopIfTrue="1" operator="equal">
      <formula>"NS"</formula>
    </cfRule>
  </conditionalFormatting>
  <conditionalFormatting sqref="L15:L17">
    <cfRule type="cellIs" dxfId="614" priority="268" stopIfTrue="1" operator="equal">
      <formula>"P"</formula>
    </cfRule>
    <cfRule type="cellIs" dxfId="613" priority="269" stopIfTrue="1" operator="equal">
      <formula>"F"</formula>
    </cfRule>
  </conditionalFormatting>
  <conditionalFormatting sqref="L1:L17">
    <cfRule type="cellIs" dxfId="612" priority="267" stopIfTrue="1" operator="equal">
      <formula>"NS"</formula>
    </cfRule>
  </conditionalFormatting>
  <conditionalFormatting sqref="L41 L69 L87">
    <cfRule type="cellIs" dxfId="611" priority="266" stopIfTrue="1" operator="equal">
      <formula>"NS"</formula>
    </cfRule>
  </conditionalFormatting>
  <conditionalFormatting sqref="L111 L102 L99 L89:L91">
    <cfRule type="cellIs" dxfId="610" priority="265" stopIfTrue="1" operator="equal">
      <formula>"NS"</formula>
    </cfRule>
  </conditionalFormatting>
  <conditionalFormatting sqref="L25">
    <cfRule type="cellIs" dxfId="609" priority="263" stopIfTrue="1" operator="equal">
      <formula>"P"</formula>
    </cfRule>
    <cfRule type="cellIs" dxfId="608" priority="264" stopIfTrue="1" operator="equal">
      <formula>"F"</formula>
    </cfRule>
  </conditionalFormatting>
  <conditionalFormatting sqref="L28">
    <cfRule type="cellIs" dxfId="607" priority="260" stopIfTrue="1" operator="equal">
      <formula>"P"</formula>
    </cfRule>
    <cfRule type="cellIs" dxfId="606" priority="261" stopIfTrue="1" operator="equal">
      <formula>"F"</formula>
    </cfRule>
  </conditionalFormatting>
  <conditionalFormatting sqref="L28">
    <cfRule type="cellIs" dxfId="605" priority="259" stopIfTrue="1" operator="equal">
      <formula>"NS"</formula>
    </cfRule>
  </conditionalFormatting>
  <conditionalFormatting sqref="L32">
    <cfRule type="cellIs" dxfId="604" priority="257" stopIfTrue="1" operator="equal">
      <formula>"P"</formula>
    </cfRule>
    <cfRule type="cellIs" dxfId="603" priority="258" stopIfTrue="1" operator="equal">
      <formula>"F"</formula>
    </cfRule>
  </conditionalFormatting>
  <conditionalFormatting sqref="L32">
    <cfRule type="cellIs" dxfId="602" priority="256" stopIfTrue="1" operator="equal">
      <formula>"NS"</formula>
    </cfRule>
  </conditionalFormatting>
  <conditionalFormatting sqref="L116">
    <cfRule type="cellIs" dxfId="601" priority="254" stopIfTrue="1" operator="equal">
      <formula>"P"</formula>
    </cfRule>
    <cfRule type="cellIs" dxfId="600" priority="255" stopIfTrue="1" operator="equal">
      <formula>"F"</formula>
    </cfRule>
  </conditionalFormatting>
  <conditionalFormatting sqref="L116">
    <cfRule type="cellIs" dxfId="599" priority="253" stopIfTrue="1" operator="equal">
      <formula>"NS"</formula>
    </cfRule>
  </conditionalFormatting>
  <conditionalFormatting sqref="L130">
    <cfRule type="cellIs" dxfId="598" priority="221" stopIfTrue="1" operator="equal">
      <formula>"P"</formula>
    </cfRule>
    <cfRule type="cellIs" dxfId="597" priority="222" stopIfTrue="1" operator="equal">
      <formula>"F"</formula>
    </cfRule>
  </conditionalFormatting>
  <conditionalFormatting sqref="L130">
    <cfRule type="cellIs" dxfId="596" priority="220" stopIfTrue="1" operator="equal">
      <formula>"NS"</formula>
    </cfRule>
  </conditionalFormatting>
  <conditionalFormatting sqref="M16:M17">
    <cfRule type="cellIs" dxfId="595" priority="212" stopIfTrue="1" operator="equal">
      <formula>"P"</formula>
    </cfRule>
    <cfRule type="cellIs" dxfId="594" priority="213" stopIfTrue="1" operator="equal">
      <formula>"F"</formula>
    </cfRule>
  </conditionalFormatting>
  <conditionalFormatting sqref="M1:M14 M16:M17">
    <cfRule type="cellIs" dxfId="593" priority="211" stopIfTrue="1" operator="equal">
      <formula>"NS"</formula>
    </cfRule>
  </conditionalFormatting>
  <conditionalFormatting sqref="M41 M69 M87">
    <cfRule type="cellIs" dxfId="592" priority="210" stopIfTrue="1" operator="equal">
      <formula>"NS"</formula>
    </cfRule>
  </conditionalFormatting>
  <conditionalFormatting sqref="M111 M102 M99 M89:M91">
    <cfRule type="cellIs" dxfId="591" priority="209" stopIfTrue="1" operator="equal">
      <formula>"NS"</formula>
    </cfRule>
  </conditionalFormatting>
  <conditionalFormatting sqref="M25">
    <cfRule type="cellIs" dxfId="590" priority="207" stopIfTrue="1" operator="equal">
      <formula>"P"</formula>
    </cfRule>
    <cfRule type="cellIs" dxfId="589" priority="208" stopIfTrue="1" operator="equal">
      <formula>"F"</formula>
    </cfRule>
  </conditionalFormatting>
  <conditionalFormatting sqref="M25">
    <cfRule type="cellIs" dxfId="588" priority="206" stopIfTrue="1" operator="equal">
      <formula>"NS"</formula>
    </cfRule>
  </conditionalFormatting>
  <conditionalFormatting sqref="M28">
    <cfRule type="cellIs" dxfId="587" priority="204" stopIfTrue="1" operator="equal">
      <formula>"P"</formula>
    </cfRule>
    <cfRule type="cellIs" dxfId="586" priority="205" stopIfTrue="1" operator="equal">
      <formula>"F"</formula>
    </cfRule>
  </conditionalFormatting>
  <conditionalFormatting sqref="M28">
    <cfRule type="cellIs" dxfId="585" priority="203" stopIfTrue="1" operator="equal">
      <formula>"NS"</formula>
    </cfRule>
  </conditionalFormatting>
  <conditionalFormatting sqref="M32">
    <cfRule type="cellIs" dxfId="584" priority="201" stopIfTrue="1" operator="equal">
      <formula>"P"</formula>
    </cfRule>
    <cfRule type="cellIs" dxfId="583" priority="202" stopIfTrue="1" operator="equal">
      <formula>"F"</formula>
    </cfRule>
  </conditionalFormatting>
  <conditionalFormatting sqref="M32">
    <cfRule type="cellIs" dxfId="582" priority="200" stopIfTrue="1" operator="equal">
      <formula>"NS"</formula>
    </cfRule>
  </conditionalFormatting>
  <conditionalFormatting sqref="M116">
    <cfRule type="cellIs" dxfId="581" priority="198" stopIfTrue="1" operator="equal">
      <formula>"P"</formula>
    </cfRule>
    <cfRule type="cellIs" dxfId="580" priority="199" stopIfTrue="1" operator="equal">
      <formula>"F"</formula>
    </cfRule>
  </conditionalFormatting>
  <conditionalFormatting sqref="M116">
    <cfRule type="cellIs" dxfId="579" priority="197" stopIfTrue="1" operator="equal">
      <formula>"NS"</formula>
    </cfRule>
  </conditionalFormatting>
  <conditionalFormatting sqref="M130">
    <cfRule type="cellIs" dxfId="578" priority="165" stopIfTrue="1" operator="equal">
      <formula>"P"</formula>
    </cfRule>
    <cfRule type="cellIs" dxfId="577" priority="166" stopIfTrue="1" operator="equal">
      <formula>"F"</formula>
    </cfRule>
  </conditionalFormatting>
  <conditionalFormatting sqref="M130">
    <cfRule type="cellIs" dxfId="576" priority="164" stopIfTrue="1" operator="equal">
      <formula>"NS"</formula>
    </cfRule>
  </conditionalFormatting>
  <conditionalFormatting sqref="N16:N17">
    <cfRule type="cellIs" dxfId="575" priority="156" stopIfTrue="1" operator="equal">
      <formula>"P"</formula>
    </cfRule>
    <cfRule type="cellIs" dxfId="574" priority="157" stopIfTrue="1" operator="equal">
      <formula>"F"</formula>
    </cfRule>
  </conditionalFormatting>
  <conditionalFormatting sqref="N1:N14 N16:N17">
    <cfRule type="cellIs" dxfId="573" priority="155" stopIfTrue="1" operator="equal">
      <formula>"NS"</formula>
    </cfRule>
  </conditionalFormatting>
  <conditionalFormatting sqref="N111 N102 N99 N89:N91">
    <cfRule type="cellIs" dxfId="572" priority="153" stopIfTrue="1" operator="equal">
      <formula>"NS"</formula>
    </cfRule>
  </conditionalFormatting>
  <conditionalFormatting sqref="N25">
    <cfRule type="cellIs" dxfId="571" priority="151" stopIfTrue="1" operator="equal">
      <formula>"P"</formula>
    </cfRule>
    <cfRule type="cellIs" dxfId="570" priority="152" stopIfTrue="1" operator="equal">
      <formula>"F"</formula>
    </cfRule>
  </conditionalFormatting>
  <conditionalFormatting sqref="N25">
    <cfRule type="cellIs" dxfId="569" priority="150" stopIfTrue="1" operator="equal">
      <formula>"NS"</formula>
    </cfRule>
  </conditionalFormatting>
  <conditionalFormatting sqref="N28">
    <cfRule type="cellIs" dxfId="568" priority="148" stopIfTrue="1" operator="equal">
      <formula>"P"</formula>
    </cfRule>
    <cfRule type="cellIs" dxfId="567" priority="149" stopIfTrue="1" operator="equal">
      <formula>"F"</formula>
    </cfRule>
  </conditionalFormatting>
  <conditionalFormatting sqref="N28">
    <cfRule type="cellIs" dxfId="566" priority="147" stopIfTrue="1" operator="equal">
      <formula>"NS"</formula>
    </cfRule>
  </conditionalFormatting>
  <conditionalFormatting sqref="N32">
    <cfRule type="cellIs" dxfId="565" priority="145" stopIfTrue="1" operator="equal">
      <formula>"P"</formula>
    </cfRule>
    <cfRule type="cellIs" dxfId="564" priority="146" stopIfTrue="1" operator="equal">
      <formula>"F"</formula>
    </cfRule>
  </conditionalFormatting>
  <conditionalFormatting sqref="N32">
    <cfRule type="cellIs" dxfId="563" priority="144" stopIfTrue="1" operator="equal">
      <formula>"NS"</formula>
    </cfRule>
  </conditionalFormatting>
  <conditionalFormatting sqref="N116">
    <cfRule type="cellIs" dxfId="562" priority="142" stopIfTrue="1" operator="equal">
      <formula>"P"</formula>
    </cfRule>
    <cfRule type="cellIs" dxfId="561" priority="143" stopIfTrue="1" operator="equal">
      <formula>"F"</formula>
    </cfRule>
  </conditionalFormatting>
  <conditionalFormatting sqref="N116">
    <cfRule type="cellIs" dxfId="560" priority="141" stopIfTrue="1" operator="equal">
      <formula>"NS"</formula>
    </cfRule>
  </conditionalFormatting>
  <conditionalFormatting sqref="N130">
    <cfRule type="cellIs" dxfId="559" priority="109" stopIfTrue="1" operator="equal">
      <formula>"P"</formula>
    </cfRule>
    <cfRule type="cellIs" dxfId="558" priority="110" stopIfTrue="1" operator="equal">
      <formula>"F"</formula>
    </cfRule>
  </conditionalFormatting>
  <conditionalFormatting sqref="N130">
    <cfRule type="cellIs" dxfId="557" priority="108" stopIfTrue="1" operator="equal">
      <formula>"NS"</formula>
    </cfRule>
  </conditionalFormatting>
  <conditionalFormatting sqref="Q26:Q27 O16:Q17 Q15 Q18:Q24">
    <cfRule type="cellIs" dxfId="556" priority="100" stopIfTrue="1" operator="equal">
      <formula>"P"</formula>
    </cfRule>
    <cfRule type="cellIs" dxfId="555" priority="101" stopIfTrue="1" operator="equal">
      <formula>"F"</formula>
    </cfRule>
  </conditionalFormatting>
  <conditionalFormatting sqref="O1:Q14 Q26:Q27 O16:Q17 Q15 Q18:Q24">
    <cfRule type="cellIs" dxfId="554" priority="99" stopIfTrue="1" operator="equal">
      <formula>"NS"</formula>
    </cfRule>
  </conditionalFormatting>
  <conditionalFormatting sqref="O41:Q41 O69:Q69 O87:Q87">
    <cfRule type="cellIs" dxfId="553" priority="98" stopIfTrue="1" operator="equal">
      <formula>"NS"</formula>
    </cfRule>
  </conditionalFormatting>
  <conditionalFormatting sqref="O111:Q111 O102:Q102 O99:Q99 O89:Q91">
    <cfRule type="cellIs" dxfId="552" priority="97" stopIfTrue="1" operator="equal">
      <formula>"NS"</formula>
    </cfRule>
  </conditionalFormatting>
  <conditionalFormatting sqref="O25:Q25">
    <cfRule type="cellIs" dxfId="551" priority="95" stopIfTrue="1" operator="equal">
      <formula>"P"</formula>
    </cfRule>
    <cfRule type="cellIs" dxfId="550" priority="96" stopIfTrue="1" operator="equal">
      <formula>"F"</formula>
    </cfRule>
  </conditionalFormatting>
  <conditionalFormatting sqref="O25:Q25">
    <cfRule type="cellIs" dxfId="549" priority="94" stopIfTrue="1" operator="equal">
      <formula>"NS"</formula>
    </cfRule>
  </conditionalFormatting>
  <conditionalFormatting sqref="O28:Q28">
    <cfRule type="cellIs" dxfId="548" priority="92" stopIfTrue="1" operator="equal">
      <formula>"P"</formula>
    </cfRule>
    <cfRule type="cellIs" dxfId="547" priority="93" stopIfTrue="1" operator="equal">
      <formula>"F"</formula>
    </cfRule>
  </conditionalFormatting>
  <conditionalFormatting sqref="O28:Q28">
    <cfRule type="cellIs" dxfId="546" priority="91" stopIfTrue="1" operator="equal">
      <formula>"NS"</formula>
    </cfRule>
  </conditionalFormatting>
  <conditionalFormatting sqref="O32:Q32">
    <cfRule type="cellIs" dxfId="545" priority="89" stopIfTrue="1" operator="equal">
      <formula>"P"</formula>
    </cfRule>
    <cfRule type="cellIs" dxfId="544" priority="90" stopIfTrue="1" operator="equal">
      <formula>"F"</formula>
    </cfRule>
  </conditionalFormatting>
  <conditionalFormatting sqref="O32:Q32">
    <cfRule type="cellIs" dxfId="543" priority="88" stopIfTrue="1" operator="equal">
      <formula>"NS"</formula>
    </cfRule>
  </conditionalFormatting>
  <conditionalFormatting sqref="O116:Q116">
    <cfRule type="cellIs" dxfId="542" priority="86" stopIfTrue="1" operator="equal">
      <formula>"P"</formula>
    </cfRule>
    <cfRule type="cellIs" dxfId="541" priority="87" stopIfTrue="1" operator="equal">
      <formula>"F"</formula>
    </cfRule>
  </conditionalFormatting>
  <conditionalFormatting sqref="O116:Q116">
    <cfRule type="cellIs" dxfId="540" priority="85" stopIfTrue="1" operator="equal">
      <formula>"NS"</formula>
    </cfRule>
  </conditionalFormatting>
  <conditionalFormatting sqref="Q70:Q86">
    <cfRule type="cellIs" dxfId="539" priority="73" stopIfTrue="1" operator="equal">
      <formula>"NS"</formula>
    </cfRule>
  </conditionalFormatting>
  <conditionalFormatting sqref="Q29:Q31">
    <cfRule type="cellIs" dxfId="538" priority="83" stopIfTrue="1" operator="equal">
      <formula>"P"</formula>
    </cfRule>
    <cfRule type="cellIs" dxfId="537" priority="84" stopIfTrue="1" operator="equal">
      <formula>"F"</formula>
    </cfRule>
  </conditionalFormatting>
  <conditionalFormatting sqref="Q29:Q31">
    <cfRule type="cellIs" dxfId="536" priority="82" stopIfTrue="1" operator="equal">
      <formula>"NS"</formula>
    </cfRule>
  </conditionalFormatting>
  <conditionalFormatting sqref="Q35:Q40">
    <cfRule type="cellIs" dxfId="535" priority="80" stopIfTrue="1" operator="equal">
      <formula>"P"</formula>
    </cfRule>
    <cfRule type="cellIs" dxfId="534" priority="81" stopIfTrue="1" operator="equal">
      <formula>"F"</formula>
    </cfRule>
  </conditionalFormatting>
  <conditionalFormatting sqref="Q35:Q40">
    <cfRule type="cellIs" dxfId="533" priority="79" stopIfTrue="1" operator="equal">
      <formula>"NS"</formula>
    </cfRule>
  </conditionalFormatting>
  <conditionalFormatting sqref="Q42:Q68">
    <cfRule type="cellIs" dxfId="532" priority="77" stopIfTrue="1" operator="equal">
      <formula>"P"</formula>
    </cfRule>
    <cfRule type="cellIs" dxfId="531" priority="78" stopIfTrue="1" operator="equal">
      <formula>"F"</formula>
    </cfRule>
  </conditionalFormatting>
  <conditionalFormatting sqref="Q42:Q68">
    <cfRule type="cellIs" dxfId="530" priority="76" stopIfTrue="1" operator="equal">
      <formula>"NS"</formula>
    </cfRule>
  </conditionalFormatting>
  <conditionalFormatting sqref="Q70:Q86">
    <cfRule type="cellIs" dxfId="529" priority="74" stopIfTrue="1" operator="equal">
      <formula>"P"</formula>
    </cfRule>
    <cfRule type="cellIs" dxfId="528" priority="75" stopIfTrue="1" operator="equal">
      <formula>"F"</formula>
    </cfRule>
  </conditionalFormatting>
  <conditionalFormatting sqref="Q88">
    <cfRule type="cellIs" dxfId="527" priority="71" stopIfTrue="1" operator="equal">
      <formula>"P"</formula>
    </cfRule>
    <cfRule type="cellIs" dxfId="526" priority="72" stopIfTrue="1" operator="equal">
      <formula>"F"</formula>
    </cfRule>
  </conditionalFormatting>
  <conditionalFormatting sqref="Q88">
    <cfRule type="cellIs" dxfId="525" priority="70" stopIfTrue="1" operator="equal">
      <formula>"NS"</formula>
    </cfRule>
  </conditionalFormatting>
  <conditionalFormatting sqref="Q92:Q98">
    <cfRule type="cellIs" dxfId="524" priority="68" stopIfTrue="1" operator="equal">
      <formula>"P"</formula>
    </cfRule>
    <cfRule type="cellIs" dxfId="523" priority="69" stopIfTrue="1" operator="equal">
      <formula>"F"</formula>
    </cfRule>
  </conditionalFormatting>
  <conditionalFormatting sqref="Q92:Q98">
    <cfRule type="cellIs" dxfId="522" priority="67" stopIfTrue="1" operator="equal">
      <formula>"NS"</formula>
    </cfRule>
  </conditionalFormatting>
  <conditionalFormatting sqref="Q100:Q101">
    <cfRule type="cellIs" dxfId="521" priority="65" stopIfTrue="1" operator="equal">
      <formula>"P"</formula>
    </cfRule>
    <cfRule type="cellIs" dxfId="520" priority="66" stopIfTrue="1" operator="equal">
      <formula>"F"</formula>
    </cfRule>
  </conditionalFormatting>
  <conditionalFormatting sqref="Q100:Q101">
    <cfRule type="cellIs" dxfId="519" priority="64" stopIfTrue="1" operator="equal">
      <formula>"NS"</formula>
    </cfRule>
  </conditionalFormatting>
  <conditionalFormatting sqref="Q103:Q110">
    <cfRule type="cellIs" dxfId="518" priority="62" stopIfTrue="1" operator="equal">
      <formula>"P"</formula>
    </cfRule>
    <cfRule type="cellIs" dxfId="517" priority="63" stopIfTrue="1" operator="equal">
      <formula>"F"</formula>
    </cfRule>
  </conditionalFormatting>
  <conditionalFormatting sqref="Q103:Q110">
    <cfRule type="cellIs" dxfId="516" priority="61" stopIfTrue="1" operator="equal">
      <formula>"NS"</formula>
    </cfRule>
  </conditionalFormatting>
  <conditionalFormatting sqref="Q112:Q115">
    <cfRule type="cellIs" dxfId="515" priority="59" stopIfTrue="1" operator="equal">
      <formula>"P"</formula>
    </cfRule>
    <cfRule type="cellIs" dxfId="514" priority="60" stopIfTrue="1" operator="equal">
      <formula>"F"</formula>
    </cfRule>
  </conditionalFormatting>
  <conditionalFormatting sqref="Q112:Q115">
    <cfRule type="cellIs" dxfId="513" priority="58" stopIfTrue="1" operator="equal">
      <formula>"NS"</formula>
    </cfRule>
  </conditionalFormatting>
  <conditionalFormatting sqref="Q117:Q118">
    <cfRule type="cellIs" dxfId="512" priority="56" stopIfTrue="1" operator="equal">
      <formula>"P"</formula>
    </cfRule>
    <cfRule type="cellIs" dxfId="511" priority="57" stopIfTrue="1" operator="equal">
      <formula>"F"</formula>
    </cfRule>
  </conditionalFormatting>
  <conditionalFormatting sqref="Q117:Q118">
    <cfRule type="cellIs" dxfId="510" priority="55" stopIfTrue="1" operator="equal">
      <formula>"NS"</formula>
    </cfRule>
  </conditionalFormatting>
  <conditionalFormatting sqref="Q131">
    <cfRule type="cellIs" dxfId="509" priority="49" stopIfTrue="1" operator="equal">
      <formula>"P"</formula>
    </cfRule>
    <cfRule type="cellIs" dxfId="508" priority="50" stopIfTrue="1" operator="equal">
      <formula>"F"</formula>
    </cfRule>
  </conditionalFormatting>
  <conditionalFormatting sqref="O130:Q130">
    <cfRule type="cellIs" dxfId="507" priority="53" stopIfTrue="1" operator="equal">
      <formula>"P"</formula>
    </cfRule>
    <cfRule type="cellIs" dxfId="506" priority="54" stopIfTrue="1" operator="equal">
      <formula>"F"</formula>
    </cfRule>
  </conditionalFormatting>
  <conditionalFormatting sqref="Q131">
    <cfRule type="cellIs" dxfId="505" priority="51" stopIfTrue="1" operator="equal">
      <formula>"NS"</formula>
    </cfRule>
  </conditionalFormatting>
  <conditionalFormatting sqref="L122:P129">
    <cfRule type="cellIs" dxfId="504" priority="5" stopIfTrue="1" operator="equal">
      <formula>"P"</formula>
    </cfRule>
    <cfRule type="cellIs" dxfId="503" priority="6" stopIfTrue="1" operator="equal">
      <formula>"F"</formula>
    </cfRule>
  </conditionalFormatting>
  <conditionalFormatting sqref="L122:P129">
    <cfRule type="cellIs" dxfId="502" priority="4" stopIfTrue="1" operator="equal">
      <formula>"NS"</formula>
    </cfRule>
  </conditionalFormatting>
  <hyperlinks>
    <hyperlink ref="Q131" location="'Issue List'!B6" display="F"/>
  </hyperlink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20"/>
  <sheetViews>
    <sheetView tabSelected="1" zoomScale="85" zoomScaleNormal="85" workbookViewId="0">
      <selection activeCell="W22" sqref="W22"/>
    </sheetView>
  </sheetViews>
  <sheetFormatPr defaultRowHeight="13.5" x14ac:dyDescent="0.15"/>
  <cols>
    <col min="2" max="2" width="101.25" style="110" bestFit="1" customWidth="1"/>
    <col min="3" max="4" width="10.875" hidden="1" customWidth="1"/>
    <col min="5" max="15" width="11.5" hidden="1" customWidth="1"/>
    <col min="16" max="20" width="11.5" customWidth="1"/>
  </cols>
  <sheetData>
    <row r="1" spans="1:20" ht="17.25" x14ac:dyDescent="0.15">
      <c r="A1" s="23"/>
      <c r="B1" s="111" t="s">
        <v>21</v>
      </c>
      <c r="C1" s="23"/>
      <c r="D1" s="23"/>
      <c r="E1" s="23"/>
      <c r="F1" s="23"/>
      <c r="G1" s="23"/>
      <c r="H1" s="23"/>
      <c r="I1" s="23"/>
      <c r="J1" s="23"/>
      <c r="K1" s="23"/>
      <c r="L1" s="23"/>
      <c r="M1" s="23"/>
      <c r="N1" s="23"/>
      <c r="O1" s="23"/>
      <c r="P1" s="23"/>
      <c r="Q1" s="23"/>
      <c r="R1" s="23"/>
      <c r="S1" s="23"/>
      <c r="T1" s="23"/>
    </row>
    <row r="2" spans="1:20" ht="17.25" x14ac:dyDescent="0.15">
      <c r="A2" s="24"/>
      <c r="B2" s="112" t="s">
        <v>22</v>
      </c>
      <c r="C2" s="26" t="s">
        <v>23</v>
      </c>
      <c r="D2" s="26" t="s">
        <v>24</v>
      </c>
      <c r="E2" s="26" t="s">
        <v>25</v>
      </c>
      <c r="F2" s="26" t="s">
        <v>26</v>
      </c>
      <c r="G2" s="26" t="s">
        <v>23</v>
      </c>
      <c r="H2" s="26" t="s">
        <v>24</v>
      </c>
      <c r="I2" s="26" t="s">
        <v>81</v>
      </c>
      <c r="J2" s="26" t="s">
        <v>25</v>
      </c>
      <c r="K2" s="26" t="s">
        <v>26</v>
      </c>
      <c r="L2" s="26" t="s">
        <v>83</v>
      </c>
      <c r="M2" s="26" t="s">
        <v>231</v>
      </c>
      <c r="N2" s="26" t="s">
        <v>241</v>
      </c>
      <c r="O2" s="26" t="s">
        <v>242</v>
      </c>
      <c r="P2" s="26" t="s">
        <v>83</v>
      </c>
      <c r="Q2" s="26" t="s">
        <v>231</v>
      </c>
      <c r="R2" s="26" t="s">
        <v>241</v>
      </c>
      <c r="S2" s="26" t="s">
        <v>242</v>
      </c>
      <c r="T2" s="26" t="s">
        <v>83</v>
      </c>
    </row>
    <row r="3" spans="1:20" ht="34.5" x14ac:dyDescent="0.15">
      <c r="A3" s="24"/>
      <c r="B3" s="112" t="s">
        <v>27</v>
      </c>
      <c r="C3" s="26" t="s">
        <v>28</v>
      </c>
      <c r="D3" s="26" t="s">
        <v>29</v>
      </c>
      <c r="E3" s="26" t="s">
        <v>30</v>
      </c>
      <c r="F3" s="26" t="s">
        <v>31</v>
      </c>
      <c r="G3" s="26" t="s">
        <v>28</v>
      </c>
      <c r="H3" s="26" t="s">
        <v>29</v>
      </c>
      <c r="I3" s="26" t="s">
        <v>28</v>
      </c>
      <c r="J3" s="26" t="s">
        <v>30</v>
      </c>
      <c r="K3" s="26" t="s">
        <v>31</v>
      </c>
      <c r="L3" s="26" t="s">
        <v>84</v>
      </c>
      <c r="M3" s="26" t="s">
        <v>232</v>
      </c>
      <c r="N3" s="26" t="s">
        <v>84</v>
      </c>
      <c r="O3" s="26" t="s">
        <v>84</v>
      </c>
      <c r="P3" s="26" t="s">
        <v>84</v>
      </c>
      <c r="Q3" s="26" t="s">
        <v>232</v>
      </c>
      <c r="R3" s="26" t="s">
        <v>84</v>
      </c>
      <c r="S3" s="26" t="s">
        <v>84</v>
      </c>
      <c r="T3" s="26" t="s">
        <v>84</v>
      </c>
    </row>
    <row r="4" spans="1:20" ht="17.25" x14ac:dyDescent="0.15">
      <c r="A4" s="24"/>
      <c r="B4" s="112" t="s">
        <v>32</v>
      </c>
      <c r="C4" s="27" t="s">
        <v>33</v>
      </c>
      <c r="D4" s="27" t="s">
        <v>33</v>
      </c>
      <c r="E4" s="27" t="s">
        <v>33</v>
      </c>
      <c r="F4" s="27" t="s">
        <v>33</v>
      </c>
      <c r="G4" s="27" t="s">
        <v>33</v>
      </c>
      <c r="H4" s="27" t="s">
        <v>33</v>
      </c>
      <c r="I4" s="27" t="s">
        <v>33</v>
      </c>
      <c r="J4" s="27" t="s">
        <v>33</v>
      </c>
      <c r="K4" s="27" t="s">
        <v>33</v>
      </c>
      <c r="L4" s="27" t="s">
        <v>33</v>
      </c>
      <c r="M4" s="27" t="s">
        <v>33</v>
      </c>
      <c r="N4" s="27" t="s">
        <v>33</v>
      </c>
      <c r="O4" s="27" t="s">
        <v>33</v>
      </c>
      <c r="P4" s="27" t="s">
        <v>33</v>
      </c>
      <c r="Q4" s="27" t="s">
        <v>33</v>
      </c>
      <c r="R4" s="27" t="s">
        <v>33</v>
      </c>
      <c r="S4" s="27" t="s">
        <v>33</v>
      </c>
      <c r="T4" s="27" t="s">
        <v>33</v>
      </c>
    </row>
    <row r="5" spans="1:20" ht="17.25" x14ac:dyDescent="0.15">
      <c r="A5" s="24"/>
      <c r="B5" s="112" t="s">
        <v>196</v>
      </c>
      <c r="C5" s="27" t="s">
        <v>77</v>
      </c>
      <c r="D5" s="27" t="s">
        <v>77</v>
      </c>
      <c r="E5" s="27" t="s">
        <v>77</v>
      </c>
      <c r="F5" s="27" t="s">
        <v>77</v>
      </c>
      <c r="G5" s="27" t="s">
        <v>77</v>
      </c>
      <c r="H5" s="27" t="s">
        <v>77</v>
      </c>
      <c r="I5" s="27" t="s">
        <v>77</v>
      </c>
      <c r="J5" s="27" t="s">
        <v>77</v>
      </c>
      <c r="K5" s="27" t="s">
        <v>77</v>
      </c>
      <c r="L5" s="27">
        <v>3801</v>
      </c>
      <c r="M5" s="27">
        <v>3801</v>
      </c>
      <c r="N5" s="27">
        <v>3801</v>
      </c>
      <c r="O5" s="27">
        <v>3801</v>
      </c>
      <c r="P5" s="27">
        <v>3801</v>
      </c>
      <c r="Q5" s="27">
        <v>3801</v>
      </c>
      <c r="R5" s="27">
        <v>3801</v>
      </c>
      <c r="S5" s="27">
        <v>3801</v>
      </c>
      <c r="T5" s="27">
        <v>3801</v>
      </c>
    </row>
    <row r="6" spans="1:20" ht="17.25" x14ac:dyDescent="0.15">
      <c r="A6" s="24"/>
      <c r="B6" s="112" t="s">
        <v>34</v>
      </c>
      <c r="C6" s="27" t="s">
        <v>78</v>
      </c>
      <c r="D6" s="27" t="s">
        <v>78</v>
      </c>
      <c r="E6" s="27" t="s">
        <v>78</v>
      </c>
      <c r="F6" s="27" t="s">
        <v>76</v>
      </c>
      <c r="G6" s="27" t="s">
        <v>78</v>
      </c>
      <c r="H6" s="27" t="s">
        <v>76</v>
      </c>
      <c r="I6" s="27" t="s">
        <v>78</v>
      </c>
      <c r="J6" s="27" t="s">
        <v>76</v>
      </c>
      <c r="K6" s="27" t="s">
        <v>76</v>
      </c>
      <c r="L6" s="27" t="s">
        <v>218</v>
      </c>
      <c r="M6" s="27" t="s">
        <v>78</v>
      </c>
      <c r="N6" s="27" t="s">
        <v>76</v>
      </c>
      <c r="O6" s="27" t="s">
        <v>76</v>
      </c>
      <c r="P6" s="27" t="s">
        <v>76</v>
      </c>
      <c r="Q6" s="27" t="s">
        <v>78</v>
      </c>
      <c r="R6" s="27" t="s">
        <v>76</v>
      </c>
      <c r="S6" s="27" t="s">
        <v>76</v>
      </c>
      <c r="T6" s="27" t="s">
        <v>76</v>
      </c>
    </row>
    <row r="7" spans="1:20" ht="17.25" x14ac:dyDescent="0.15">
      <c r="A7" s="24"/>
      <c r="B7" s="112" t="s">
        <v>35</v>
      </c>
      <c r="C7" s="28">
        <v>41078</v>
      </c>
      <c r="D7" s="28">
        <v>41075</v>
      </c>
      <c r="E7" s="28">
        <v>41078</v>
      </c>
      <c r="F7" s="28">
        <v>41078</v>
      </c>
      <c r="G7" s="28">
        <v>41136</v>
      </c>
      <c r="H7" s="28">
        <v>41136</v>
      </c>
      <c r="I7" s="28">
        <v>41136</v>
      </c>
      <c r="J7" s="28">
        <v>41136</v>
      </c>
      <c r="K7" s="28">
        <v>41136</v>
      </c>
      <c r="L7" s="28">
        <v>41214</v>
      </c>
      <c r="M7" s="28">
        <v>41221</v>
      </c>
      <c r="N7" s="28">
        <v>41228</v>
      </c>
      <c r="O7" s="28">
        <v>41228</v>
      </c>
      <c r="P7" s="28">
        <v>41236</v>
      </c>
      <c r="Q7" s="28">
        <v>41246</v>
      </c>
      <c r="R7" s="28">
        <v>41236</v>
      </c>
      <c r="S7" s="28">
        <v>41236</v>
      </c>
      <c r="T7" s="28">
        <v>41247</v>
      </c>
    </row>
    <row r="8" spans="1:20" ht="17.25" x14ac:dyDescent="0.15">
      <c r="A8" s="23"/>
      <c r="B8" s="111" t="s">
        <v>36</v>
      </c>
      <c r="C8" s="23"/>
      <c r="D8" s="23"/>
      <c r="E8" s="23"/>
      <c r="F8" s="23"/>
      <c r="G8" s="23"/>
      <c r="H8" s="23"/>
      <c r="I8" s="23"/>
      <c r="J8" s="23"/>
      <c r="K8" s="23"/>
      <c r="L8" s="23"/>
      <c r="M8" s="23"/>
      <c r="N8" s="23"/>
      <c r="O8" s="23"/>
      <c r="P8" s="23"/>
      <c r="Q8" s="23"/>
      <c r="R8" s="23"/>
      <c r="S8" s="23"/>
      <c r="T8" s="23"/>
    </row>
    <row r="9" spans="1:20" ht="17.25" x14ac:dyDescent="0.15">
      <c r="A9" s="24"/>
      <c r="B9" s="112" t="s">
        <v>37</v>
      </c>
      <c r="C9" s="27">
        <f t="shared" ref="C9:K9" si="0">SUM(C10:C13)</f>
        <v>73</v>
      </c>
      <c r="D9" s="27">
        <f t="shared" si="0"/>
        <v>73</v>
      </c>
      <c r="E9" s="27">
        <f t="shared" si="0"/>
        <v>73</v>
      </c>
      <c r="F9" s="27">
        <f t="shared" si="0"/>
        <v>73</v>
      </c>
      <c r="G9" s="27">
        <f t="shared" si="0"/>
        <v>73</v>
      </c>
      <c r="H9" s="27">
        <f t="shared" si="0"/>
        <v>73</v>
      </c>
      <c r="I9" s="27">
        <f t="shared" si="0"/>
        <v>73</v>
      </c>
      <c r="J9" s="27">
        <f t="shared" si="0"/>
        <v>73</v>
      </c>
      <c r="K9" s="27">
        <f t="shared" si="0"/>
        <v>73</v>
      </c>
      <c r="L9" s="27">
        <f>SUM(L10:L13)</f>
        <v>79</v>
      </c>
      <c r="M9" s="27">
        <f t="shared" ref="M9" si="1">SUM(M10:M13)</f>
        <v>79</v>
      </c>
      <c r="N9" s="27">
        <f t="shared" ref="N9:O9" si="2">SUM(N10:N13)</f>
        <v>79</v>
      </c>
      <c r="O9" s="27">
        <f t="shared" si="2"/>
        <v>79</v>
      </c>
      <c r="P9" s="27">
        <f>SUM(P10:P13)</f>
        <v>88</v>
      </c>
      <c r="Q9" s="27">
        <f t="shared" ref="Q9:S9" si="3">SUM(Q10:Q13)</f>
        <v>88</v>
      </c>
      <c r="R9" s="27">
        <f t="shared" si="3"/>
        <v>88</v>
      </c>
      <c r="S9" s="27">
        <f t="shared" si="3"/>
        <v>88</v>
      </c>
      <c r="T9" s="27">
        <f t="shared" ref="T9" si="4">SUM(T10:T13)</f>
        <v>88</v>
      </c>
    </row>
    <row r="10" spans="1:20" ht="17.25" x14ac:dyDescent="0.15">
      <c r="A10" s="24"/>
      <c r="B10" s="112" t="s">
        <v>38</v>
      </c>
      <c r="C10" s="27">
        <f t="shared" ref="C10:S10" si="5">COUNTIF(C15:C422,"P")</f>
        <v>1</v>
      </c>
      <c r="D10" s="27">
        <f t="shared" si="5"/>
        <v>1</v>
      </c>
      <c r="E10" s="27">
        <f t="shared" si="5"/>
        <v>1</v>
      </c>
      <c r="F10" s="27">
        <f t="shared" si="5"/>
        <v>1</v>
      </c>
      <c r="G10" s="27">
        <f t="shared" si="5"/>
        <v>1</v>
      </c>
      <c r="H10" s="27">
        <f t="shared" si="5"/>
        <v>1</v>
      </c>
      <c r="I10" s="27">
        <f t="shared" si="5"/>
        <v>1</v>
      </c>
      <c r="J10" s="27">
        <f t="shared" si="5"/>
        <v>1</v>
      </c>
      <c r="K10" s="27">
        <f t="shared" si="5"/>
        <v>1</v>
      </c>
      <c r="L10" s="27">
        <f t="shared" si="5"/>
        <v>78</v>
      </c>
      <c r="M10" s="27">
        <f t="shared" si="5"/>
        <v>79</v>
      </c>
      <c r="N10" s="27">
        <f t="shared" si="5"/>
        <v>79</v>
      </c>
      <c r="O10" s="27">
        <f t="shared" si="5"/>
        <v>6</v>
      </c>
      <c r="P10" s="27">
        <f t="shared" si="5"/>
        <v>86</v>
      </c>
      <c r="Q10" s="27">
        <f t="shared" si="5"/>
        <v>87</v>
      </c>
      <c r="R10" s="27">
        <f t="shared" si="5"/>
        <v>87</v>
      </c>
      <c r="S10" s="27">
        <f t="shared" si="5"/>
        <v>87</v>
      </c>
      <c r="T10" s="27">
        <f t="shared" ref="T10" si="6">COUNTIF(T15:T422,"P")</f>
        <v>88</v>
      </c>
    </row>
    <row r="11" spans="1:20" ht="17.25" x14ac:dyDescent="0.15">
      <c r="A11" s="24"/>
      <c r="B11" s="112" t="s">
        <v>39</v>
      </c>
      <c r="C11" s="27">
        <f t="shared" ref="C11:S11" si="7">COUNTIF(C15:C422,"F")</f>
        <v>0</v>
      </c>
      <c r="D11" s="27">
        <f t="shared" si="7"/>
        <v>0</v>
      </c>
      <c r="E11" s="27">
        <f t="shared" si="7"/>
        <v>0</v>
      </c>
      <c r="F11" s="27">
        <f t="shared" si="7"/>
        <v>0</v>
      </c>
      <c r="G11" s="27">
        <f t="shared" si="7"/>
        <v>0</v>
      </c>
      <c r="H11" s="27">
        <f t="shared" si="7"/>
        <v>0</v>
      </c>
      <c r="I11" s="27">
        <f t="shared" si="7"/>
        <v>0</v>
      </c>
      <c r="J11" s="27">
        <f t="shared" si="7"/>
        <v>0</v>
      </c>
      <c r="K11" s="27">
        <f t="shared" si="7"/>
        <v>0</v>
      </c>
      <c r="L11" s="27">
        <f t="shared" si="7"/>
        <v>1</v>
      </c>
      <c r="M11" s="27">
        <f t="shared" si="7"/>
        <v>0</v>
      </c>
      <c r="N11" s="27">
        <f t="shared" si="7"/>
        <v>0</v>
      </c>
      <c r="O11" s="27">
        <f t="shared" si="7"/>
        <v>73</v>
      </c>
      <c r="P11" s="27">
        <f t="shared" si="7"/>
        <v>2</v>
      </c>
      <c r="Q11" s="27">
        <f t="shared" si="7"/>
        <v>1</v>
      </c>
      <c r="R11" s="27">
        <f t="shared" si="7"/>
        <v>1</v>
      </c>
      <c r="S11" s="27">
        <f t="shared" si="7"/>
        <v>1</v>
      </c>
      <c r="T11" s="27">
        <f t="shared" ref="T11" si="8">COUNTIF(T15:T422,"F")</f>
        <v>0</v>
      </c>
    </row>
    <row r="12" spans="1:20" ht="17.25" x14ac:dyDescent="0.15">
      <c r="A12" s="24"/>
      <c r="B12" s="112" t="s">
        <v>40</v>
      </c>
      <c r="C12" s="27">
        <f t="shared" ref="C12:S12" si="9">COUNTIF(C15:C422,"NS")</f>
        <v>0</v>
      </c>
      <c r="D12" s="27">
        <f t="shared" si="9"/>
        <v>0</v>
      </c>
      <c r="E12" s="27">
        <f t="shared" si="9"/>
        <v>0</v>
      </c>
      <c r="F12" s="27">
        <f t="shared" si="9"/>
        <v>0</v>
      </c>
      <c r="G12" s="27">
        <f t="shared" si="9"/>
        <v>0</v>
      </c>
      <c r="H12" s="27">
        <f t="shared" si="9"/>
        <v>0</v>
      </c>
      <c r="I12" s="27">
        <f t="shared" si="9"/>
        <v>0</v>
      </c>
      <c r="J12" s="27">
        <f t="shared" si="9"/>
        <v>0</v>
      </c>
      <c r="K12" s="27">
        <f t="shared" si="9"/>
        <v>0</v>
      </c>
      <c r="L12" s="27">
        <f t="shared" si="9"/>
        <v>0</v>
      </c>
      <c r="M12" s="27">
        <f t="shared" si="9"/>
        <v>0</v>
      </c>
      <c r="N12" s="27">
        <f t="shared" si="9"/>
        <v>0</v>
      </c>
      <c r="O12" s="27">
        <f t="shared" si="9"/>
        <v>0</v>
      </c>
      <c r="P12" s="27">
        <f t="shared" si="9"/>
        <v>0</v>
      </c>
      <c r="Q12" s="27">
        <f t="shared" si="9"/>
        <v>0</v>
      </c>
      <c r="R12" s="27">
        <f t="shared" si="9"/>
        <v>0</v>
      </c>
      <c r="S12" s="27">
        <f t="shared" si="9"/>
        <v>0</v>
      </c>
      <c r="T12" s="27">
        <f t="shared" ref="T12" si="10">COUNTIF(T15:T422,"NS")</f>
        <v>0</v>
      </c>
    </row>
    <row r="13" spans="1:20" ht="17.25" x14ac:dyDescent="0.15">
      <c r="A13" s="24"/>
      <c r="B13" s="112" t="s">
        <v>41</v>
      </c>
      <c r="C13" s="27">
        <f t="shared" ref="C13:L13" si="11">COUNTIF(C15:C422,"X")</f>
        <v>72</v>
      </c>
      <c r="D13" s="27">
        <f t="shared" si="11"/>
        <v>72</v>
      </c>
      <c r="E13" s="27">
        <f t="shared" si="11"/>
        <v>72</v>
      </c>
      <c r="F13" s="27">
        <f t="shared" si="11"/>
        <v>72</v>
      </c>
      <c r="G13" s="27">
        <f t="shared" si="11"/>
        <v>72</v>
      </c>
      <c r="H13" s="27">
        <f t="shared" si="11"/>
        <v>72</v>
      </c>
      <c r="I13" s="27">
        <f t="shared" si="11"/>
        <v>72</v>
      </c>
      <c r="J13" s="27">
        <f t="shared" si="11"/>
        <v>72</v>
      </c>
      <c r="K13" s="27">
        <f t="shared" si="11"/>
        <v>72</v>
      </c>
      <c r="L13" s="27">
        <f t="shared" si="11"/>
        <v>0</v>
      </c>
      <c r="M13" s="27">
        <f t="shared" ref="M13:O13" si="12">COUNTIF(M15:M422,"X")</f>
        <v>0</v>
      </c>
      <c r="N13" s="27">
        <f t="shared" si="12"/>
        <v>0</v>
      </c>
      <c r="O13" s="27">
        <f t="shared" si="12"/>
        <v>0</v>
      </c>
      <c r="P13" s="27">
        <f>COUNTIF(P15:P422,"X")</f>
        <v>0</v>
      </c>
      <c r="Q13" s="27">
        <f>COUNTIF(Q15:Q422,"X")</f>
        <v>0</v>
      </c>
      <c r="R13" s="27">
        <f>COUNTIF(R15:R422,"X")</f>
        <v>0</v>
      </c>
      <c r="S13" s="27">
        <f>COUNTIF(S15:S422,"X")</f>
        <v>0</v>
      </c>
      <c r="T13" s="27">
        <f>COUNTIF(T15:T422,"X")</f>
        <v>0</v>
      </c>
    </row>
    <row r="14" spans="1:20" ht="17.25" x14ac:dyDescent="0.15">
      <c r="A14" s="29"/>
      <c r="B14" s="113" t="s">
        <v>86</v>
      </c>
      <c r="C14" s="31" t="s">
        <v>75</v>
      </c>
      <c r="D14" s="31" t="s">
        <v>75</v>
      </c>
      <c r="E14" s="31" t="s">
        <v>75</v>
      </c>
      <c r="F14" s="31" t="s">
        <v>75</v>
      </c>
      <c r="G14" s="31" t="s">
        <v>80</v>
      </c>
      <c r="H14" s="31" t="s">
        <v>80</v>
      </c>
      <c r="I14" s="31" t="s">
        <v>80</v>
      </c>
      <c r="J14" s="31" t="s">
        <v>80</v>
      </c>
      <c r="K14" s="31" t="s">
        <v>80</v>
      </c>
      <c r="L14" s="31" t="s">
        <v>169</v>
      </c>
      <c r="M14" s="31" t="s">
        <v>169</v>
      </c>
      <c r="N14" s="31" t="s">
        <v>169</v>
      </c>
      <c r="O14" s="31" t="s">
        <v>169</v>
      </c>
      <c r="P14" s="31" t="s">
        <v>247</v>
      </c>
      <c r="Q14" s="31" t="s">
        <v>247</v>
      </c>
      <c r="R14" s="31" t="s">
        <v>247</v>
      </c>
      <c r="S14" s="31" t="s">
        <v>247</v>
      </c>
      <c r="T14" s="31" t="s">
        <v>273</v>
      </c>
    </row>
    <row r="15" spans="1:20" ht="17.25" x14ac:dyDescent="0.3">
      <c r="A15" s="32"/>
      <c r="B15" s="33" t="s">
        <v>42</v>
      </c>
      <c r="C15" s="34" t="s">
        <v>74</v>
      </c>
      <c r="D15" s="34" t="s">
        <v>74</v>
      </c>
      <c r="E15" s="34" t="s">
        <v>74</v>
      </c>
      <c r="F15" s="34" t="s">
        <v>74</v>
      </c>
      <c r="G15" s="34" t="s">
        <v>74</v>
      </c>
      <c r="H15" s="34" t="s">
        <v>74</v>
      </c>
      <c r="I15" s="34" t="s">
        <v>74</v>
      </c>
      <c r="J15" s="34" t="s">
        <v>74</v>
      </c>
      <c r="K15" s="34" t="s">
        <v>74</v>
      </c>
      <c r="L15" s="34" t="s">
        <v>74</v>
      </c>
      <c r="M15" s="34" t="s">
        <v>74</v>
      </c>
      <c r="N15" s="34" t="s">
        <v>74</v>
      </c>
      <c r="O15" s="34" t="s">
        <v>74</v>
      </c>
      <c r="P15" s="34" t="s">
        <v>74</v>
      </c>
      <c r="Q15" s="34" t="s">
        <v>74</v>
      </c>
      <c r="R15" s="34" t="s">
        <v>74</v>
      </c>
      <c r="S15" s="34" t="s">
        <v>74</v>
      </c>
      <c r="T15" s="34" t="s">
        <v>74</v>
      </c>
    </row>
    <row r="16" spans="1:20" ht="22.5" x14ac:dyDescent="0.4">
      <c r="A16" s="82">
        <v>1</v>
      </c>
      <c r="B16" s="83" t="s">
        <v>251</v>
      </c>
      <c r="C16" s="81"/>
      <c r="D16" s="81"/>
      <c r="E16" s="81"/>
      <c r="F16" s="81"/>
      <c r="G16" s="81"/>
      <c r="H16" s="81"/>
      <c r="I16" s="81"/>
      <c r="J16" s="81"/>
      <c r="K16" s="81"/>
      <c r="L16" s="81"/>
      <c r="M16" s="81"/>
      <c r="N16" s="81"/>
      <c r="O16" s="81"/>
      <c r="P16" s="81"/>
      <c r="Q16" s="81"/>
      <c r="R16" s="81"/>
      <c r="S16" s="81"/>
      <c r="T16" s="81"/>
    </row>
    <row r="17" spans="1:20" ht="17.25" x14ac:dyDescent="0.15">
      <c r="A17" s="72">
        <v>1.1000000000000001</v>
      </c>
      <c r="B17" s="115" t="s">
        <v>257</v>
      </c>
      <c r="C17" s="72"/>
      <c r="D17" s="72"/>
      <c r="E17" s="72"/>
      <c r="F17" s="72"/>
      <c r="G17" s="72"/>
      <c r="H17" s="72"/>
      <c r="I17" s="72"/>
      <c r="J17" s="72"/>
      <c r="K17" s="72"/>
      <c r="L17" s="72"/>
      <c r="M17" s="72"/>
      <c r="N17" s="72"/>
      <c r="O17" s="72"/>
      <c r="P17" s="72"/>
      <c r="Q17" s="72"/>
      <c r="R17" s="72"/>
      <c r="S17" s="72"/>
      <c r="T17" s="72"/>
    </row>
    <row r="18" spans="1:20" ht="17.25" x14ac:dyDescent="0.15">
      <c r="A18" s="5"/>
      <c r="B18" s="58" t="s">
        <v>253</v>
      </c>
      <c r="C18" s="34"/>
      <c r="D18" s="34"/>
      <c r="E18" s="34"/>
      <c r="F18" s="34"/>
      <c r="G18" s="34"/>
      <c r="H18" s="34"/>
      <c r="I18" s="34"/>
      <c r="J18" s="34"/>
      <c r="K18" s="34"/>
      <c r="L18" s="34" t="s">
        <v>198</v>
      </c>
      <c r="M18" s="34" t="s">
        <v>198</v>
      </c>
      <c r="N18" s="34" t="s">
        <v>198</v>
      </c>
      <c r="O18" s="34" t="s">
        <v>198</v>
      </c>
      <c r="P18" s="34" t="s">
        <v>198</v>
      </c>
      <c r="Q18" s="34" t="s">
        <v>198</v>
      </c>
      <c r="R18" s="34" t="s">
        <v>198</v>
      </c>
      <c r="S18" s="34" t="s">
        <v>198</v>
      </c>
      <c r="T18" s="34" t="s">
        <v>198</v>
      </c>
    </row>
    <row r="19" spans="1:20" ht="17.25" x14ac:dyDescent="0.15">
      <c r="A19" s="5"/>
      <c r="B19" s="58" t="s">
        <v>254</v>
      </c>
      <c r="C19" s="34"/>
      <c r="D19" s="34"/>
      <c r="E19" s="34"/>
      <c r="F19" s="34"/>
      <c r="G19" s="34"/>
      <c r="H19" s="34"/>
      <c r="I19" s="34"/>
      <c r="J19" s="34"/>
      <c r="K19" s="34"/>
      <c r="L19" s="34"/>
      <c r="M19" s="34"/>
      <c r="N19" s="34"/>
      <c r="O19" s="34"/>
      <c r="P19" s="34" t="s">
        <v>198</v>
      </c>
      <c r="Q19" s="34" t="s">
        <v>198</v>
      </c>
      <c r="R19" s="34" t="s">
        <v>198</v>
      </c>
      <c r="S19" s="34" t="s">
        <v>198</v>
      </c>
      <c r="T19" s="34" t="s">
        <v>198</v>
      </c>
    </row>
    <row r="20" spans="1:20" ht="17.25" x14ac:dyDescent="0.15">
      <c r="A20" s="5"/>
      <c r="B20" s="114" t="s">
        <v>193</v>
      </c>
      <c r="C20" s="34"/>
      <c r="D20" s="34"/>
      <c r="E20" s="34"/>
      <c r="F20" s="34"/>
      <c r="G20" s="34"/>
      <c r="H20" s="34"/>
      <c r="I20" s="34"/>
      <c r="J20" s="34"/>
      <c r="K20" s="34"/>
      <c r="L20" s="34"/>
      <c r="M20" s="34"/>
      <c r="N20" s="34"/>
      <c r="O20" s="34"/>
      <c r="P20" s="34" t="s">
        <v>198</v>
      </c>
      <c r="Q20" s="34" t="s">
        <v>198</v>
      </c>
      <c r="R20" s="34" t="s">
        <v>198</v>
      </c>
      <c r="S20" s="34" t="s">
        <v>198</v>
      </c>
      <c r="T20" s="34" t="s">
        <v>198</v>
      </c>
    </row>
    <row r="21" spans="1:20" ht="17.25" x14ac:dyDescent="0.15">
      <c r="A21" s="5"/>
      <c r="B21" s="58" t="s">
        <v>252</v>
      </c>
      <c r="C21" s="34"/>
      <c r="D21" s="34"/>
      <c r="E21" s="34"/>
      <c r="F21" s="34"/>
      <c r="G21" s="34"/>
      <c r="H21" s="34"/>
      <c r="I21" s="34"/>
      <c r="J21" s="34"/>
      <c r="K21" s="34"/>
      <c r="L21" s="34"/>
      <c r="M21" s="34"/>
      <c r="N21" s="34"/>
      <c r="O21" s="34"/>
      <c r="P21" s="34" t="s">
        <v>198</v>
      </c>
      <c r="Q21" s="34" t="s">
        <v>198</v>
      </c>
      <c r="R21" s="34" t="s">
        <v>198</v>
      </c>
      <c r="S21" s="34" t="s">
        <v>198</v>
      </c>
      <c r="T21" s="34" t="s">
        <v>198</v>
      </c>
    </row>
    <row r="22" spans="1:20" ht="34.5" x14ac:dyDescent="0.15">
      <c r="A22" s="5"/>
      <c r="B22" s="58" t="s">
        <v>256</v>
      </c>
      <c r="C22" s="34"/>
      <c r="D22" s="34"/>
      <c r="E22" s="34"/>
      <c r="F22" s="34"/>
      <c r="G22" s="34"/>
      <c r="H22" s="34"/>
      <c r="I22" s="34"/>
      <c r="J22" s="34"/>
      <c r="K22" s="34"/>
      <c r="L22" s="34"/>
      <c r="M22" s="34"/>
      <c r="N22" s="34"/>
      <c r="O22" s="34"/>
      <c r="P22" s="34" t="s">
        <v>198</v>
      </c>
      <c r="Q22" s="34" t="s">
        <v>198</v>
      </c>
      <c r="R22" s="34" t="s">
        <v>198</v>
      </c>
      <c r="S22" s="34" t="s">
        <v>198</v>
      </c>
      <c r="T22" s="34" t="s">
        <v>198</v>
      </c>
    </row>
    <row r="23" spans="1:20" ht="17.25" x14ac:dyDescent="0.15">
      <c r="A23" s="5"/>
      <c r="B23" s="58" t="s">
        <v>263</v>
      </c>
      <c r="C23" s="34"/>
      <c r="D23" s="34"/>
      <c r="E23" s="34"/>
      <c r="F23" s="34"/>
      <c r="G23" s="34"/>
      <c r="H23" s="34"/>
      <c r="I23" s="34"/>
      <c r="J23" s="34"/>
      <c r="K23" s="34"/>
      <c r="L23" s="34"/>
      <c r="M23" s="34"/>
      <c r="N23" s="34"/>
      <c r="O23" s="34"/>
      <c r="P23" s="34" t="s">
        <v>198</v>
      </c>
      <c r="Q23" s="34" t="s">
        <v>198</v>
      </c>
      <c r="R23" s="34" t="s">
        <v>198</v>
      </c>
      <c r="S23" s="34" t="s">
        <v>198</v>
      </c>
      <c r="T23" s="34" t="s">
        <v>198</v>
      </c>
    </row>
    <row r="24" spans="1:20" ht="17.25" x14ac:dyDescent="0.15">
      <c r="A24" s="5"/>
      <c r="B24" s="58" t="s">
        <v>266</v>
      </c>
      <c r="C24" s="34"/>
      <c r="D24" s="34"/>
      <c r="E24" s="34"/>
      <c r="F24" s="34"/>
      <c r="G24" s="34"/>
      <c r="H24" s="34"/>
      <c r="I24" s="34"/>
      <c r="J24" s="34"/>
      <c r="K24" s="34"/>
      <c r="L24" s="34"/>
      <c r="M24" s="34"/>
      <c r="N24" s="34"/>
      <c r="O24" s="34"/>
      <c r="P24" s="61" t="s">
        <v>267</v>
      </c>
      <c r="Q24" s="61" t="s">
        <v>267</v>
      </c>
      <c r="R24" s="61" t="s">
        <v>267</v>
      </c>
      <c r="S24" s="61" t="s">
        <v>267</v>
      </c>
      <c r="T24" s="34" t="s">
        <v>198</v>
      </c>
    </row>
    <row r="25" spans="1:20" ht="17.25" x14ac:dyDescent="0.15">
      <c r="A25" s="5"/>
      <c r="B25" s="58" t="s">
        <v>255</v>
      </c>
      <c r="C25" s="34"/>
      <c r="D25" s="34"/>
      <c r="E25" s="34"/>
      <c r="F25" s="34"/>
      <c r="G25" s="34"/>
      <c r="H25" s="34"/>
      <c r="I25" s="34"/>
      <c r="J25" s="34"/>
      <c r="K25" s="34"/>
      <c r="L25" s="34"/>
      <c r="M25" s="34"/>
      <c r="N25" s="34"/>
      <c r="O25" s="34"/>
      <c r="P25" s="34" t="s">
        <v>198</v>
      </c>
      <c r="Q25" s="34" t="s">
        <v>198</v>
      </c>
      <c r="R25" s="34" t="s">
        <v>198</v>
      </c>
      <c r="S25" s="34" t="s">
        <v>198</v>
      </c>
      <c r="T25" s="34" t="s">
        <v>198</v>
      </c>
    </row>
    <row r="26" spans="1:20" ht="17.25" x14ac:dyDescent="0.15">
      <c r="A26" s="72">
        <v>1.2</v>
      </c>
      <c r="B26" s="115" t="s">
        <v>258</v>
      </c>
      <c r="C26" s="72"/>
      <c r="D26" s="72"/>
      <c r="E26" s="72"/>
      <c r="F26" s="72"/>
      <c r="G26" s="72"/>
      <c r="H26" s="72"/>
      <c r="I26" s="72"/>
      <c r="J26" s="72"/>
      <c r="K26" s="72"/>
      <c r="L26" s="72"/>
      <c r="M26" s="72"/>
      <c r="N26" s="72"/>
      <c r="O26" s="72"/>
      <c r="P26" s="72"/>
      <c r="Q26" s="72"/>
      <c r="R26" s="72"/>
      <c r="S26" s="72"/>
      <c r="T26" s="72"/>
    </row>
    <row r="27" spans="1:20" ht="17.25" x14ac:dyDescent="0.15">
      <c r="A27" s="5"/>
      <c r="B27" s="58" t="s">
        <v>262</v>
      </c>
      <c r="C27" s="34"/>
      <c r="D27" s="34"/>
      <c r="E27" s="34"/>
      <c r="F27" s="34"/>
      <c r="G27" s="34"/>
      <c r="H27" s="34"/>
      <c r="I27" s="34"/>
      <c r="J27" s="34"/>
      <c r="K27" s="34"/>
      <c r="L27" s="34"/>
      <c r="M27" s="34"/>
      <c r="N27" s="34"/>
      <c r="O27" s="34"/>
      <c r="P27" s="34" t="s">
        <v>264</v>
      </c>
      <c r="Q27" s="34" t="s">
        <v>264</v>
      </c>
      <c r="R27" s="34" t="s">
        <v>264</v>
      </c>
      <c r="S27" s="34" t="s">
        <v>264</v>
      </c>
      <c r="T27" s="34" t="s">
        <v>198</v>
      </c>
    </row>
    <row r="28" spans="1:20" ht="17.25" x14ac:dyDescent="0.15">
      <c r="A28" s="72">
        <v>1.3</v>
      </c>
      <c r="B28" s="115" t="s">
        <v>259</v>
      </c>
      <c r="C28" s="72"/>
      <c r="D28" s="72"/>
      <c r="E28" s="72"/>
      <c r="F28" s="72"/>
      <c r="G28" s="72"/>
      <c r="H28" s="72"/>
      <c r="I28" s="72"/>
      <c r="J28" s="72"/>
      <c r="K28" s="72"/>
      <c r="L28" s="72"/>
      <c r="M28" s="72"/>
      <c r="N28" s="72"/>
      <c r="O28" s="72"/>
      <c r="P28" s="72"/>
      <c r="Q28" s="72"/>
      <c r="R28" s="72"/>
      <c r="S28" s="72"/>
      <c r="T28" s="72"/>
    </row>
    <row r="29" spans="1:20" ht="17.25" x14ac:dyDescent="0.3">
      <c r="A29" s="34"/>
      <c r="B29" s="118" t="s">
        <v>260</v>
      </c>
      <c r="C29" s="34"/>
      <c r="D29" s="34"/>
      <c r="E29" s="34"/>
      <c r="F29" s="34"/>
      <c r="G29" s="34"/>
      <c r="H29" s="34"/>
      <c r="I29" s="61"/>
      <c r="J29" s="34"/>
      <c r="K29" s="34"/>
      <c r="L29" s="34" t="s">
        <v>198</v>
      </c>
      <c r="M29" s="34" t="s">
        <v>198</v>
      </c>
      <c r="N29" s="34" t="s">
        <v>198</v>
      </c>
      <c r="O29" s="34" t="s">
        <v>198</v>
      </c>
      <c r="P29" s="34" t="s">
        <v>198</v>
      </c>
      <c r="Q29" s="34" t="s">
        <v>198</v>
      </c>
      <c r="R29" s="34" t="s">
        <v>198</v>
      </c>
      <c r="S29" s="34" t="s">
        <v>198</v>
      </c>
      <c r="T29" s="34" t="s">
        <v>198</v>
      </c>
    </row>
    <row r="30" spans="1:20" ht="17.25" x14ac:dyDescent="0.3">
      <c r="A30" s="34"/>
      <c r="B30" s="118" t="s">
        <v>261</v>
      </c>
      <c r="C30" s="34"/>
      <c r="D30" s="34"/>
      <c r="E30" s="34"/>
      <c r="F30" s="34"/>
      <c r="G30" s="34"/>
      <c r="H30" s="34"/>
      <c r="I30" s="61"/>
      <c r="J30" s="34"/>
      <c r="K30" s="34"/>
      <c r="L30" s="34" t="s">
        <v>198</v>
      </c>
      <c r="M30" s="34" t="s">
        <v>198</v>
      </c>
      <c r="N30" s="34" t="s">
        <v>198</v>
      </c>
      <c r="O30" s="34" t="s">
        <v>198</v>
      </c>
      <c r="P30" s="34" t="s">
        <v>198</v>
      </c>
      <c r="Q30" s="34" t="s">
        <v>198</v>
      </c>
      <c r="R30" s="34" t="s">
        <v>198</v>
      </c>
      <c r="S30" s="34" t="s">
        <v>198</v>
      </c>
      <c r="T30" s="34" t="s">
        <v>198</v>
      </c>
    </row>
    <row r="31" spans="1:20" ht="22.5" x14ac:dyDescent="0.4">
      <c r="A31" s="82">
        <v>2</v>
      </c>
      <c r="B31" s="83" t="s">
        <v>188</v>
      </c>
      <c r="C31" s="81"/>
      <c r="D31" s="81"/>
      <c r="E31" s="81"/>
      <c r="F31" s="81"/>
      <c r="G31" s="81"/>
      <c r="H31" s="81"/>
      <c r="I31" s="81"/>
      <c r="J31" s="81"/>
      <c r="K31" s="81"/>
      <c r="L31" s="81"/>
      <c r="M31" s="81"/>
      <c r="N31" s="81"/>
      <c r="O31" s="81"/>
      <c r="P31" s="81"/>
      <c r="Q31" s="81"/>
      <c r="R31" s="81"/>
      <c r="S31" s="81"/>
      <c r="T31" s="81"/>
    </row>
    <row r="32" spans="1:20" ht="17.25" x14ac:dyDescent="0.15">
      <c r="A32" s="72">
        <v>2.1</v>
      </c>
      <c r="B32" s="115" t="s">
        <v>87</v>
      </c>
      <c r="C32" s="72"/>
      <c r="D32" s="72"/>
      <c r="E32" s="72"/>
      <c r="F32" s="72"/>
      <c r="G32" s="72"/>
      <c r="H32" s="72"/>
      <c r="I32" s="72"/>
      <c r="J32" s="72"/>
      <c r="K32" s="72"/>
      <c r="L32" s="72"/>
      <c r="M32" s="72"/>
      <c r="N32" s="72"/>
      <c r="O32" s="72"/>
      <c r="P32" s="72"/>
      <c r="Q32" s="72"/>
      <c r="R32" s="72"/>
      <c r="S32" s="72"/>
      <c r="T32" s="72"/>
    </row>
    <row r="33" spans="1:20" ht="17.25" x14ac:dyDescent="0.15">
      <c r="A33" s="31"/>
      <c r="B33" s="113" t="s">
        <v>88</v>
      </c>
      <c r="C33" s="31"/>
      <c r="D33" s="31"/>
      <c r="E33" s="31"/>
      <c r="F33" s="31"/>
      <c r="G33" s="31"/>
      <c r="H33" s="31"/>
      <c r="I33" s="31"/>
      <c r="J33" s="31"/>
      <c r="K33" s="31"/>
      <c r="L33" s="31"/>
      <c r="M33" s="31"/>
      <c r="N33" s="31"/>
      <c r="O33" s="31"/>
      <c r="P33" s="31"/>
      <c r="Q33" s="31"/>
      <c r="R33" s="31"/>
      <c r="S33" s="31"/>
      <c r="T33" s="31"/>
    </row>
    <row r="34" spans="1:20" ht="17.25" x14ac:dyDescent="0.15">
      <c r="A34" s="76"/>
      <c r="B34" s="58" t="s">
        <v>89</v>
      </c>
      <c r="C34" s="34" t="s">
        <v>90</v>
      </c>
      <c r="D34" s="34" t="s">
        <v>90</v>
      </c>
      <c r="E34" s="34" t="s">
        <v>90</v>
      </c>
      <c r="F34" s="34" t="s">
        <v>90</v>
      </c>
      <c r="G34" s="34" t="s">
        <v>90</v>
      </c>
      <c r="H34" s="34" t="s">
        <v>90</v>
      </c>
      <c r="I34" s="34" t="s">
        <v>90</v>
      </c>
      <c r="J34" s="34" t="s">
        <v>90</v>
      </c>
      <c r="K34" s="34" t="s">
        <v>90</v>
      </c>
      <c r="L34" s="34" t="s">
        <v>198</v>
      </c>
      <c r="M34" s="34" t="s">
        <v>198</v>
      </c>
      <c r="N34" s="34" t="s">
        <v>198</v>
      </c>
      <c r="O34" s="61" t="s">
        <v>217</v>
      </c>
      <c r="P34" s="34" t="s">
        <v>198</v>
      </c>
      <c r="Q34" s="34" t="s">
        <v>198</v>
      </c>
      <c r="R34" s="34" t="s">
        <v>198</v>
      </c>
      <c r="S34" s="34" t="s">
        <v>198</v>
      </c>
      <c r="T34" s="34" t="s">
        <v>198</v>
      </c>
    </row>
    <row r="35" spans="1:20" ht="17.25" x14ac:dyDescent="0.15">
      <c r="A35" s="5"/>
      <c r="B35" s="58" t="s">
        <v>91</v>
      </c>
      <c r="C35" s="34" t="s">
        <v>90</v>
      </c>
      <c r="D35" s="34" t="s">
        <v>90</v>
      </c>
      <c r="E35" s="34" t="s">
        <v>90</v>
      </c>
      <c r="F35" s="34" t="s">
        <v>90</v>
      </c>
      <c r="G35" s="34" t="s">
        <v>90</v>
      </c>
      <c r="H35" s="34" t="s">
        <v>90</v>
      </c>
      <c r="I35" s="34" t="s">
        <v>90</v>
      </c>
      <c r="J35" s="34" t="s">
        <v>90</v>
      </c>
      <c r="K35" s="34" t="s">
        <v>90</v>
      </c>
      <c r="L35" s="34" t="s">
        <v>198</v>
      </c>
      <c r="M35" s="34" t="s">
        <v>198</v>
      </c>
      <c r="N35" s="34" t="s">
        <v>198</v>
      </c>
      <c r="O35" s="61" t="s">
        <v>217</v>
      </c>
      <c r="P35" s="34" t="s">
        <v>198</v>
      </c>
      <c r="Q35" s="34" t="s">
        <v>198</v>
      </c>
      <c r="R35" s="34" t="s">
        <v>198</v>
      </c>
      <c r="S35" s="34" t="s">
        <v>198</v>
      </c>
      <c r="T35" s="34" t="s">
        <v>198</v>
      </c>
    </row>
    <row r="36" spans="1:20" ht="17.25" x14ac:dyDescent="0.15">
      <c r="A36" s="5"/>
      <c r="B36" s="58" t="s">
        <v>92</v>
      </c>
      <c r="C36" s="34" t="s">
        <v>90</v>
      </c>
      <c r="D36" s="34" t="s">
        <v>90</v>
      </c>
      <c r="E36" s="34" t="s">
        <v>90</v>
      </c>
      <c r="F36" s="34" t="s">
        <v>90</v>
      </c>
      <c r="G36" s="34" t="s">
        <v>90</v>
      </c>
      <c r="H36" s="34" t="s">
        <v>90</v>
      </c>
      <c r="I36" s="34" t="s">
        <v>90</v>
      </c>
      <c r="J36" s="34" t="s">
        <v>90</v>
      </c>
      <c r="K36" s="34" t="s">
        <v>90</v>
      </c>
      <c r="L36" s="34" t="s">
        <v>198</v>
      </c>
      <c r="M36" s="34" t="s">
        <v>198</v>
      </c>
      <c r="N36" s="34" t="s">
        <v>198</v>
      </c>
      <c r="O36" s="61" t="s">
        <v>217</v>
      </c>
      <c r="P36" s="34" t="s">
        <v>198</v>
      </c>
      <c r="Q36" s="34" t="s">
        <v>198</v>
      </c>
      <c r="R36" s="34" t="s">
        <v>198</v>
      </c>
      <c r="S36" s="34" t="s">
        <v>198</v>
      </c>
      <c r="T36" s="34" t="s">
        <v>198</v>
      </c>
    </row>
    <row r="37" spans="1:20" ht="17.25" x14ac:dyDescent="0.15">
      <c r="A37" s="5"/>
      <c r="B37" s="58" t="s">
        <v>93</v>
      </c>
      <c r="C37" s="34" t="s">
        <v>90</v>
      </c>
      <c r="D37" s="34" t="s">
        <v>90</v>
      </c>
      <c r="E37" s="34" t="s">
        <v>90</v>
      </c>
      <c r="F37" s="34" t="s">
        <v>90</v>
      </c>
      <c r="G37" s="34" t="s">
        <v>90</v>
      </c>
      <c r="H37" s="34" t="s">
        <v>90</v>
      </c>
      <c r="I37" s="34" t="s">
        <v>90</v>
      </c>
      <c r="J37" s="34" t="s">
        <v>90</v>
      </c>
      <c r="K37" s="34" t="s">
        <v>90</v>
      </c>
      <c r="L37" s="34" t="s">
        <v>198</v>
      </c>
      <c r="M37" s="34" t="s">
        <v>198</v>
      </c>
      <c r="N37" s="34" t="s">
        <v>198</v>
      </c>
      <c r="O37" s="61" t="s">
        <v>217</v>
      </c>
      <c r="P37" s="34" t="s">
        <v>198</v>
      </c>
      <c r="Q37" s="34" t="s">
        <v>198</v>
      </c>
      <c r="R37" s="34" t="s">
        <v>198</v>
      </c>
      <c r="S37" s="34" t="s">
        <v>198</v>
      </c>
      <c r="T37" s="34" t="s">
        <v>198</v>
      </c>
    </row>
    <row r="38" spans="1:20" ht="17.25" x14ac:dyDescent="0.15">
      <c r="A38" s="5"/>
      <c r="B38" s="58" t="s">
        <v>94</v>
      </c>
      <c r="C38" s="34" t="s">
        <v>90</v>
      </c>
      <c r="D38" s="34" t="s">
        <v>90</v>
      </c>
      <c r="E38" s="34" t="s">
        <v>90</v>
      </c>
      <c r="F38" s="34" t="s">
        <v>90</v>
      </c>
      <c r="G38" s="34" t="s">
        <v>90</v>
      </c>
      <c r="H38" s="34" t="s">
        <v>90</v>
      </c>
      <c r="I38" s="34" t="s">
        <v>90</v>
      </c>
      <c r="J38" s="34" t="s">
        <v>90</v>
      </c>
      <c r="K38" s="34" t="s">
        <v>90</v>
      </c>
      <c r="L38" s="34" t="s">
        <v>198</v>
      </c>
      <c r="M38" s="34" t="s">
        <v>198</v>
      </c>
      <c r="N38" s="34" t="s">
        <v>198</v>
      </c>
      <c r="O38" s="61" t="s">
        <v>217</v>
      </c>
      <c r="P38" s="34" t="s">
        <v>198</v>
      </c>
      <c r="Q38" s="34" t="s">
        <v>198</v>
      </c>
      <c r="R38" s="34" t="s">
        <v>198</v>
      </c>
      <c r="S38" s="34" t="s">
        <v>198</v>
      </c>
      <c r="T38" s="34" t="s">
        <v>198</v>
      </c>
    </row>
    <row r="39" spans="1:20" ht="17.25" x14ac:dyDescent="0.15">
      <c r="A39" s="5"/>
      <c r="B39" s="58" t="s">
        <v>95</v>
      </c>
      <c r="C39" s="34" t="s">
        <v>90</v>
      </c>
      <c r="D39" s="34" t="s">
        <v>90</v>
      </c>
      <c r="E39" s="34" t="s">
        <v>90</v>
      </c>
      <c r="F39" s="34" t="s">
        <v>90</v>
      </c>
      <c r="G39" s="34" t="s">
        <v>90</v>
      </c>
      <c r="H39" s="34" t="s">
        <v>90</v>
      </c>
      <c r="I39" s="34" t="s">
        <v>90</v>
      </c>
      <c r="J39" s="34" t="s">
        <v>90</v>
      </c>
      <c r="K39" s="34" t="s">
        <v>90</v>
      </c>
      <c r="L39" s="34" t="s">
        <v>198</v>
      </c>
      <c r="M39" s="34" t="s">
        <v>198</v>
      </c>
      <c r="N39" s="34" t="s">
        <v>198</v>
      </c>
      <c r="O39" s="61" t="s">
        <v>217</v>
      </c>
      <c r="P39" s="34" t="s">
        <v>198</v>
      </c>
      <c r="Q39" s="34" t="s">
        <v>198</v>
      </c>
      <c r="R39" s="34" t="s">
        <v>198</v>
      </c>
      <c r="S39" s="34" t="s">
        <v>198</v>
      </c>
      <c r="T39" s="34" t="s">
        <v>198</v>
      </c>
    </row>
    <row r="40" spans="1:20" ht="17.25" x14ac:dyDescent="0.15">
      <c r="A40" s="77" t="s">
        <v>179</v>
      </c>
      <c r="B40" s="116" t="s">
        <v>96</v>
      </c>
      <c r="C40" s="78"/>
      <c r="D40" s="78"/>
      <c r="E40" s="78"/>
      <c r="F40" s="78"/>
      <c r="G40" s="78"/>
      <c r="H40" s="78"/>
      <c r="I40" s="78"/>
      <c r="J40" s="78"/>
      <c r="K40" s="78"/>
      <c r="L40" s="78"/>
      <c r="M40" s="78"/>
      <c r="N40" s="78"/>
      <c r="O40" s="78"/>
      <c r="P40" s="78"/>
      <c r="Q40" s="78"/>
      <c r="R40" s="78"/>
      <c r="S40" s="78"/>
      <c r="T40" s="78"/>
    </row>
    <row r="41" spans="1:20" ht="17.25" x14ac:dyDescent="0.15">
      <c r="A41" s="5"/>
      <c r="B41" s="58" t="s">
        <v>97</v>
      </c>
      <c r="C41" s="34" t="s">
        <v>90</v>
      </c>
      <c r="D41" s="34" t="s">
        <v>90</v>
      </c>
      <c r="E41" s="34" t="s">
        <v>90</v>
      </c>
      <c r="F41" s="34" t="s">
        <v>90</v>
      </c>
      <c r="G41" s="34" t="s">
        <v>90</v>
      </c>
      <c r="H41" s="34" t="s">
        <v>90</v>
      </c>
      <c r="I41" s="34" t="s">
        <v>90</v>
      </c>
      <c r="J41" s="34" t="s">
        <v>90</v>
      </c>
      <c r="K41" s="34" t="s">
        <v>90</v>
      </c>
      <c r="L41" s="34" t="s">
        <v>198</v>
      </c>
      <c r="M41" s="34" t="s">
        <v>198</v>
      </c>
      <c r="N41" s="34" t="s">
        <v>198</v>
      </c>
      <c r="O41" s="61" t="s">
        <v>217</v>
      </c>
      <c r="P41" s="34" t="s">
        <v>198</v>
      </c>
      <c r="Q41" s="34" t="s">
        <v>198</v>
      </c>
      <c r="R41" s="34" t="s">
        <v>198</v>
      </c>
      <c r="S41" s="34" t="s">
        <v>198</v>
      </c>
      <c r="T41" s="34" t="s">
        <v>198</v>
      </c>
    </row>
    <row r="42" spans="1:20" ht="17.25" x14ac:dyDescent="0.15">
      <c r="A42" s="5"/>
      <c r="B42" s="58" t="s">
        <v>99</v>
      </c>
      <c r="C42" s="34" t="s">
        <v>90</v>
      </c>
      <c r="D42" s="34" t="s">
        <v>90</v>
      </c>
      <c r="E42" s="34" t="s">
        <v>90</v>
      </c>
      <c r="F42" s="34" t="s">
        <v>90</v>
      </c>
      <c r="G42" s="34" t="s">
        <v>90</v>
      </c>
      <c r="H42" s="34" t="s">
        <v>90</v>
      </c>
      <c r="I42" s="34" t="s">
        <v>90</v>
      </c>
      <c r="J42" s="34" t="s">
        <v>90</v>
      </c>
      <c r="K42" s="34" t="s">
        <v>90</v>
      </c>
      <c r="L42" s="34" t="s">
        <v>198</v>
      </c>
      <c r="M42" s="34" t="s">
        <v>198</v>
      </c>
      <c r="N42" s="34" t="s">
        <v>198</v>
      </c>
      <c r="O42" s="61" t="s">
        <v>217</v>
      </c>
      <c r="P42" s="34" t="s">
        <v>198</v>
      </c>
      <c r="Q42" s="34" t="s">
        <v>198</v>
      </c>
      <c r="R42" s="34" t="s">
        <v>198</v>
      </c>
      <c r="S42" s="34" t="s">
        <v>198</v>
      </c>
      <c r="T42" s="34" t="s">
        <v>198</v>
      </c>
    </row>
    <row r="43" spans="1:20" ht="17.25" x14ac:dyDescent="0.15">
      <c r="A43" s="5"/>
      <c r="B43" s="58" t="s">
        <v>100</v>
      </c>
      <c r="C43" s="34" t="s">
        <v>90</v>
      </c>
      <c r="D43" s="34" t="s">
        <v>90</v>
      </c>
      <c r="E43" s="34" t="s">
        <v>90</v>
      </c>
      <c r="F43" s="34" t="s">
        <v>90</v>
      </c>
      <c r="G43" s="34" t="s">
        <v>90</v>
      </c>
      <c r="H43" s="34" t="s">
        <v>90</v>
      </c>
      <c r="I43" s="34" t="s">
        <v>90</v>
      </c>
      <c r="J43" s="34" t="s">
        <v>90</v>
      </c>
      <c r="K43" s="34" t="s">
        <v>90</v>
      </c>
      <c r="L43" s="34" t="s">
        <v>198</v>
      </c>
      <c r="M43" s="34" t="s">
        <v>198</v>
      </c>
      <c r="N43" s="34" t="s">
        <v>198</v>
      </c>
      <c r="O43" s="61" t="s">
        <v>217</v>
      </c>
      <c r="P43" s="34" t="s">
        <v>198</v>
      </c>
      <c r="Q43" s="34" t="s">
        <v>198</v>
      </c>
      <c r="R43" s="34" t="s">
        <v>198</v>
      </c>
      <c r="S43" s="34" t="s">
        <v>198</v>
      </c>
      <c r="T43" s="34" t="s">
        <v>198</v>
      </c>
    </row>
    <row r="44" spans="1:20" ht="17.25" x14ac:dyDescent="0.15">
      <c r="A44" s="5"/>
      <c r="B44" s="58" t="s">
        <v>101</v>
      </c>
      <c r="C44" s="34" t="s">
        <v>90</v>
      </c>
      <c r="D44" s="34" t="s">
        <v>90</v>
      </c>
      <c r="E44" s="34" t="s">
        <v>90</v>
      </c>
      <c r="F44" s="34" t="s">
        <v>90</v>
      </c>
      <c r="G44" s="34" t="s">
        <v>90</v>
      </c>
      <c r="H44" s="34" t="s">
        <v>90</v>
      </c>
      <c r="I44" s="34" t="s">
        <v>90</v>
      </c>
      <c r="J44" s="34" t="s">
        <v>90</v>
      </c>
      <c r="K44" s="34" t="s">
        <v>90</v>
      </c>
      <c r="L44" s="34" t="s">
        <v>198</v>
      </c>
      <c r="M44" s="34" t="s">
        <v>198</v>
      </c>
      <c r="N44" s="34" t="s">
        <v>198</v>
      </c>
      <c r="O44" s="61" t="s">
        <v>217</v>
      </c>
      <c r="P44" s="34" t="s">
        <v>198</v>
      </c>
      <c r="Q44" s="34" t="s">
        <v>198</v>
      </c>
      <c r="R44" s="34" t="s">
        <v>198</v>
      </c>
      <c r="S44" s="34" t="s">
        <v>198</v>
      </c>
      <c r="T44" s="34" t="s">
        <v>198</v>
      </c>
    </row>
    <row r="45" spans="1:20" ht="17.25" x14ac:dyDescent="0.15">
      <c r="A45" s="5"/>
      <c r="B45" s="58" t="s">
        <v>102</v>
      </c>
      <c r="C45" s="34" t="s">
        <v>90</v>
      </c>
      <c r="D45" s="34" t="s">
        <v>90</v>
      </c>
      <c r="E45" s="34" t="s">
        <v>90</v>
      </c>
      <c r="F45" s="34" t="s">
        <v>90</v>
      </c>
      <c r="G45" s="34" t="s">
        <v>90</v>
      </c>
      <c r="H45" s="34" t="s">
        <v>90</v>
      </c>
      <c r="I45" s="34" t="s">
        <v>90</v>
      </c>
      <c r="J45" s="34" t="s">
        <v>90</v>
      </c>
      <c r="K45" s="34" t="s">
        <v>90</v>
      </c>
      <c r="L45" s="34" t="s">
        <v>198</v>
      </c>
      <c r="M45" s="34" t="s">
        <v>198</v>
      </c>
      <c r="N45" s="34" t="s">
        <v>198</v>
      </c>
      <c r="O45" s="61" t="s">
        <v>217</v>
      </c>
      <c r="P45" s="34" t="s">
        <v>198</v>
      </c>
      <c r="Q45" s="34" t="s">
        <v>198</v>
      </c>
      <c r="R45" s="34" t="s">
        <v>198</v>
      </c>
      <c r="S45" s="34" t="s">
        <v>198</v>
      </c>
      <c r="T45" s="34" t="s">
        <v>198</v>
      </c>
    </row>
    <row r="46" spans="1:20" ht="17.25" x14ac:dyDescent="0.15">
      <c r="A46" s="5"/>
      <c r="B46" s="58" t="s">
        <v>103</v>
      </c>
      <c r="C46" s="34" t="s">
        <v>90</v>
      </c>
      <c r="D46" s="34" t="s">
        <v>90</v>
      </c>
      <c r="E46" s="34" t="s">
        <v>90</v>
      </c>
      <c r="F46" s="34" t="s">
        <v>90</v>
      </c>
      <c r="G46" s="34" t="s">
        <v>90</v>
      </c>
      <c r="H46" s="34" t="s">
        <v>90</v>
      </c>
      <c r="I46" s="34" t="s">
        <v>90</v>
      </c>
      <c r="J46" s="34" t="s">
        <v>90</v>
      </c>
      <c r="K46" s="34" t="s">
        <v>90</v>
      </c>
      <c r="L46" s="34" t="s">
        <v>198</v>
      </c>
      <c r="M46" s="34" t="s">
        <v>198</v>
      </c>
      <c r="N46" s="34" t="s">
        <v>198</v>
      </c>
      <c r="O46" s="61" t="s">
        <v>217</v>
      </c>
      <c r="P46" s="34" t="s">
        <v>198</v>
      </c>
      <c r="Q46" s="34" t="s">
        <v>198</v>
      </c>
      <c r="R46" s="34" t="s">
        <v>198</v>
      </c>
      <c r="S46" s="34" t="s">
        <v>198</v>
      </c>
      <c r="T46" s="34" t="s">
        <v>198</v>
      </c>
    </row>
    <row r="47" spans="1:20" ht="17.25" x14ac:dyDescent="0.15">
      <c r="A47" s="5"/>
      <c r="B47" s="58" t="s">
        <v>104</v>
      </c>
      <c r="C47" s="34" t="s">
        <v>90</v>
      </c>
      <c r="D47" s="34" t="s">
        <v>90</v>
      </c>
      <c r="E47" s="34" t="s">
        <v>90</v>
      </c>
      <c r="F47" s="34" t="s">
        <v>90</v>
      </c>
      <c r="G47" s="34" t="s">
        <v>90</v>
      </c>
      <c r="H47" s="34" t="s">
        <v>90</v>
      </c>
      <c r="I47" s="34" t="s">
        <v>90</v>
      </c>
      <c r="J47" s="34" t="s">
        <v>90</v>
      </c>
      <c r="K47" s="34" t="s">
        <v>90</v>
      </c>
      <c r="L47" s="34" t="s">
        <v>198</v>
      </c>
      <c r="M47" s="34" t="s">
        <v>198</v>
      </c>
      <c r="N47" s="34" t="s">
        <v>198</v>
      </c>
      <c r="O47" s="61" t="s">
        <v>217</v>
      </c>
      <c r="P47" s="34" t="s">
        <v>198</v>
      </c>
      <c r="Q47" s="34" t="s">
        <v>198</v>
      </c>
      <c r="R47" s="34" t="s">
        <v>198</v>
      </c>
      <c r="S47" s="34" t="s">
        <v>198</v>
      </c>
      <c r="T47" s="34" t="s">
        <v>198</v>
      </c>
    </row>
    <row r="48" spans="1:20" ht="34.5" x14ac:dyDescent="0.15">
      <c r="A48" s="5"/>
      <c r="B48" s="58" t="s">
        <v>194</v>
      </c>
      <c r="C48" s="34" t="s">
        <v>90</v>
      </c>
      <c r="D48" s="34" t="s">
        <v>90</v>
      </c>
      <c r="E48" s="34" t="s">
        <v>90</v>
      </c>
      <c r="F48" s="34" t="s">
        <v>90</v>
      </c>
      <c r="G48" s="34" t="s">
        <v>90</v>
      </c>
      <c r="H48" s="34" t="s">
        <v>90</v>
      </c>
      <c r="I48" s="34" t="s">
        <v>90</v>
      </c>
      <c r="J48" s="34" t="s">
        <v>90</v>
      </c>
      <c r="K48" s="34" t="s">
        <v>90</v>
      </c>
      <c r="L48" s="34" t="s">
        <v>198</v>
      </c>
      <c r="M48" s="34" t="s">
        <v>198</v>
      </c>
      <c r="N48" s="34" t="s">
        <v>198</v>
      </c>
      <c r="O48" s="61" t="s">
        <v>217</v>
      </c>
      <c r="P48" s="34" t="s">
        <v>198</v>
      </c>
      <c r="Q48" s="34" t="s">
        <v>198</v>
      </c>
      <c r="R48" s="34" t="s">
        <v>198</v>
      </c>
      <c r="S48" s="34" t="s">
        <v>198</v>
      </c>
      <c r="T48" s="34" t="s">
        <v>198</v>
      </c>
    </row>
    <row r="49" spans="1:20" ht="17.25" x14ac:dyDescent="0.15">
      <c r="A49" s="5"/>
      <c r="B49" s="58" t="s">
        <v>105</v>
      </c>
      <c r="C49" s="34" t="s">
        <v>90</v>
      </c>
      <c r="D49" s="34" t="s">
        <v>90</v>
      </c>
      <c r="E49" s="34" t="s">
        <v>90</v>
      </c>
      <c r="F49" s="34" t="s">
        <v>90</v>
      </c>
      <c r="G49" s="34" t="s">
        <v>90</v>
      </c>
      <c r="H49" s="34" t="s">
        <v>90</v>
      </c>
      <c r="I49" s="34" t="s">
        <v>90</v>
      </c>
      <c r="J49" s="34" t="s">
        <v>90</v>
      </c>
      <c r="K49" s="34" t="s">
        <v>90</v>
      </c>
      <c r="L49" s="34" t="s">
        <v>198</v>
      </c>
      <c r="M49" s="34" t="s">
        <v>198</v>
      </c>
      <c r="N49" s="34" t="s">
        <v>198</v>
      </c>
      <c r="O49" s="61" t="s">
        <v>217</v>
      </c>
      <c r="P49" s="34" t="s">
        <v>198</v>
      </c>
      <c r="Q49" s="34" t="s">
        <v>198</v>
      </c>
      <c r="R49" s="34" t="s">
        <v>198</v>
      </c>
      <c r="S49" s="34" t="s">
        <v>198</v>
      </c>
      <c r="T49" s="34" t="s">
        <v>198</v>
      </c>
    </row>
    <row r="50" spans="1:20" ht="17.25" x14ac:dyDescent="0.15">
      <c r="A50" s="5"/>
      <c r="B50" s="58" t="s">
        <v>106</v>
      </c>
      <c r="C50" s="34" t="s">
        <v>90</v>
      </c>
      <c r="D50" s="34" t="s">
        <v>90</v>
      </c>
      <c r="E50" s="34" t="s">
        <v>90</v>
      </c>
      <c r="F50" s="34" t="s">
        <v>90</v>
      </c>
      <c r="G50" s="34" t="s">
        <v>90</v>
      </c>
      <c r="H50" s="34" t="s">
        <v>90</v>
      </c>
      <c r="I50" s="34" t="s">
        <v>90</v>
      </c>
      <c r="J50" s="34" t="s">
        <v>90</v>
      </c>
      <c r="K50" s="34" t="s">
        <v>90</v>
      </c>
      <c r="L50" s="34" t="s">
        <v>198</v>
      </c>
      <c r="M50" s="34" t="s">
        <v>198</v>
      </c>
      <c r="N50" s="34" t="s">
        <v>198</v>
      </c>
      <c r="O50" s="61" t="s">
        <v>217</v>
      </c>
      <c r="P50" s="34" t="s">
        <v>198</v>
      </c>
      <c r="Q50" s="34" t="s">
        <v>198</v>
      </c>
      <c r="R50" s="34" t="s">
        <v>198</v>
      </c>
      <c r="S50" s="34" t="s">
        <v>198</v>
      </c>
      <c r="T50" s="34" t="s">
        <v>198</v>
      </c>
    </row>
    <row r="51" spans="1:20" ht="17.25" x14ac:dyDescent="0.15">
      <c r="A51" s="5"/>
      <c r="B51" s="58" t="s">
        <v>107</v>
      </c>
      <c r="C51" s="34" t="s">
        <v>90</v>
      </c>
      <c r="D51" s="34" t="s">
        <v>90</v>
      </c>
      <c r="E51" s="34" t="s">
        <v>90</v>
      </c>
      <c r="F51" s="34" t="s">
        <v>90</v>
      </c>
      <c r="G51" s="34" t="s">
        <v>90</v>
      </c>
      <c r="H51" s="34" t="s">
        <v>90</v>
      </c>
      <c r="I51" s="34" t="s">
        <v>90</v>
      </c>
      <c r="J51" s="34" t="s">
        <v>90</v>
      </c>
      <c r="K51" s="34" t="s">
        <v>90</v>
      </c>
      <c r="L51" s="34" t="s">
        <v>198</v>
      </c>
      <c r="M51" s="34" t="s">
        <v>198</v>
      </c>
      <c r="N51" s="34" t="s">
        <v>198</v>
      </c>
      <c r="O51" s="61" t="s">
        <v>217</v>
      </c>
      <c r="P51" s="34" t="s">
        <v>198</v>
      </c>
      <c r="Q51" s="34" t="s">
        <v>198</v>
      </c>
      <c r="R51" s="34" t="s">
        <v>198</v>
      </c>
      <c r="S51" s="34" t="s">
        <v>198</v>
      </c>
      <c r="T51" s="34" t="s">
        <v>198</v>
      </c>
    </row>
    <row r="52" spans="1:20" ht="17.25" x14ac:dyDescent="0.15">
      <c r="A52" s="5"/>
      <c r="B52" s="58" t="s">
        <v>108</v>
      </c>
      <c r="C52" s="34" t="s">
        <v>90</v>
      </c>
      <c r="D52" s="34" t="s">
        <v>90</v>
      </c>
      <c r="E52" s="34" t="s">
        <v>90</v>
      </c>
      <c r="F52" s="34" t="s">
        <v>90</v>
      </c>
      <c r="G52" s="34" t="s">
        <v>90</v>
      </c>
      <c r="H52" s="34" t="s">
        <v>90</v>
      </c>
      <c r="I52" s="34" t="s">
        <v>90</v>
      </c>
      <c r="J52" s="34" t="s">
        <v>90</v>
      </c>
      <c r="K52" s="34" t="s">
        <v>90</v>
      </c>
      <c r="L52" s="34" t="s">
        <v>198</v>
      </c>
      <c r="M52" s="34" t="s">
        <v>198</v>
      </c>
      <c r="N52" s="34" t="s">
        <v>198</v>
      </c>
      <c r="O52" s="61" t="s">
        <v>217</v>
      </c>
      <c r="P52" s="34" t="s">
        <v>198</v>
      </c>
      <c r="Q52" s="34" t="s">
        <v>198</v>
      </c>
      <c r="R52" s="34" t="s">
        <v>198</v>
      </c>
      <c r="S52" s="34" t="s">
        <v>198</v>
      </c>
      <c r="T52" s="34" t="s">
        <v>198</v>
      </c>
    </row>
    <row r="53" spans="1:20" ht="17.25" x14ac:dyDescent="0.15">
      <c r="A53" s="5"/>
      <c r="B53" s="58" t="s">
        <v>109</v>
      </c>
      <c r="C53" s="34" t="s">
        <v>90</v>
      </c>
      <c r="D53" s="34" t="s">
        <v>90</v>
      </c>
      <c r="E53" s="34" t="s">
        <v>90</v>
      </c>
      <c r="F53" s="34" t="s">
        <v>90</v>
      </c>
      <c r="G53" s="34" t="s">
        <v>90</v>
      </c>
      <c r="H53" s="34" t="s">
        <v>90</v>
      </c>
      <c r="I53" s="34" t="s">
        <v>90</v>
      </c>
      <c r="J53" s="34" t="s">
        <v>90</v>
      </c>
      <c r="K53" s="34" t="s">
        <v>90</v>
      </c>
      <c r="L53" s="34" t="s">
        <v>198</v>
      </c>
      <c r="M53" s="34" t="s">
        <v>198</v>
      </c>
      <c r="N53" s="34" t="s">
        <v>198</v>
      </c>
      <c r="O53" s="61" t="s">
        <v>217</v>
      </c>
      <c r="P53" s="34" t="s">
        <v>198</v>
      </c>
      <c r="Q53" s="34" t="s">
        <v>198</v>
      </c>
      <c r="R53" s="34" t="s">
        <v>198</v>
      </c>
      <c r="S53" s="34" t="s">
        <v>198</v>
      </c>
      <c r="T53" s="34" t="s">
        <v>198</v>
      </c>
    </row>
    <row r="54" spans="1:20" ht="17.25" x14ac:dyDescent="0.15">
      <c r="A54" s="5"/>
      <c r="B54" s="58" t="s">
        <v>110</v>
      </c>
      <c r="C54" s="34" t="s">
        <v>90</v>
      </c>
      <c r="D54" s="34" t="s">
        <v>90</v>
      </c>
      <c r="E54" s="34" t="s">
        <v>90</v>
      </c>
      <c r="F54" s="34" t="s">
        <v>90</v>
      </c>
      <c r="G54" s="34" t="s">
        <v>90</v>
      </c>
      <c r="H54" s="34" t="s">
        <v>90</v>
      </c>
      <c r="I54" s="34" t="s">
        <v>90</v>
      </c>
      <c r="J54" s="34" t="s">
        <v>90</v>
      </c>
      <c r="K54" s="34" t="s">
        <v>90</v>
      </c>
      <c r="L54" s="34" t="s">
        <v>198</v>
      </c>
      <c r="M54" s="34" t="s">
        <v>198</v>
      </c>
      <c r="N54" s="34" t="s">
        <v>198</v>
      </c>
      <c r="O54" s="61" t="s">
        <v>217</v>
      </c>
      <c r="P54" s="34" t="s">
        <v>198</v>
      </c>
      <c r="Q54" s="34" t="s">
        <v>198</v>
      </c>
      <c r="R54" s="34" t="s">
        <v>198</v>
      </c>
      <c r="S54" s="34" t="s">
        <v>198</v>
      </c>
      <c r="T54" s="34" t="s">
        <v>198</v>
      </c>
    </row>
    <row r="55" spans="1:20" ht="17.25" x14ac:dyDescent="0.15">
      <c r="A55" s="5"/>
      <c r="B55" s="58" t="s">
        <v>106</v>
      </c>
      <c r="C55" s="34" t="s">
        <v>90</v>
      </c>
      <c r="D55" s="34" t="s">
        <v>90</v>
      </c>
      <c r="E55" s="34" t="s">
        <v>90</v>
      </c>
      <c r="F55" s="34" t="s">
        <v>90</v>
      </c>
      <c r="G55" s="34" t="s">
        <v>90</v>
      </c>
      <c r="H55" s="34" t="s">
        <v>90</v>
      </c>
      <c r="I55" s="34" t="s">
        <v>90</v>
      </c>
      <c r="J55" s="34" t="s">
        <v>90</v>
      </c>
      <c r="K55" s="34" t="s">
        <v>90</v>
      </c>
      <c r="L55" s="34" t="s">
        <v>198</v>
      </c>
      <c r="M55" s="34" t="s">
        <v>198</v>
      </c>
      <c r="N55" s="34" t="s">
        <v>198</v>
      </c>
      <c r="O55" s="61" t="s">
        <v>217</v>
      </c>
      <c r="P55" s="34" t="s">
        <v>198</v>
      </c>
      <c r="Q55" s="34" t="s">
        <v>198</v>
      </c>
      <c r="R55" s="34" t="s">
        <v>198</v>
      </c>
      <c r="S55" s="34" t="s">
        <v>198</v>
      </c>
      <c r="T55" s="34" t="s">
        <v>198</v>
      </c>
    </row>
    <row r="56" spans="1:20" ht="17.25" x14ac:dyDescent="0.15">
      <c r="A56" s="5"/>
      <c r="B56" s="58" t="s">
        <v>111</v>
      </c>
      <c r="C56" s="34" t="s">
        <v>90</v>
      </c>
      <c r="D56" s="34" t="s">
        <v>90</v>
      </c>
      <c r="E56" s="34" t="s">
        <v>90</v>
      </c>
      <c r="F56" s="34" t="s">
        <v>90</v>
      </c>
      <c r="G56" s="34" t="s">
        <v>90</v>
      </c>
      <c r="H56" s="34" t="s">
        <v>90</v>
      </c>
      <c r="I56" s="34" t="s">
        <v>90</v>
      </c>
      <c r="J56" s="34" t="s">
        <v>90</v>
      </c>
      <c r="K56" s="34" t="s">
        <v>90</v>
      </c>
      <c r="L56" s="34" t="s">
        <v>198</v>
      </c>
      <c r="M56" s="34" t="s">
        <v>198</v>
      </c>
      <c r="N56" s="34" t="s">
        <v>198</v>
      </c>
      <c r="O56" s="61" t="s">
        <v>217</v>
      </c>
      <c r="P56" s="34" t="s">
        <v>198</v>
      </c>
      <c r="Q56" s="34" t="s">
        <v>198</v>
      </c>
      <c r="R56" s="34" t="s">
        <v>198</v>
      </c>
      <c r="S56" s="34" t="s">
        <v>198</v>
      </c>
      <c r="T56" s="34" t="s">
        <v>198</v>
      </c>
    </row>
    <row r="57" spans="1:20" ht="17.25" x14ac:dyDescent="0.15">
      <c r="A57" s="5"/>
      <c r="B57" s="58" t="s">
        <v>112</v>
      </c>
      <c r="C57" s="34" t="s">
        <v>90</v>
      </c>
      <c r="D57" s="34" t="s">
        <v>90</v>
      </c>
      <c r="E57" s="34" t="s">
        <v>90</v>
      </c>
      <c r="F57" s="34" t="s">
        <v>90</v>
      </c>
      <c r="G57" s="34" t="s">
        <v>90</v>
      </c>
      <c r="H57" s="34" t="s">
        <v>90</v>
      </c>
      <c r="I57" s="34" t="s">
        <v>90</v>
      </c>
      <c r="J57" s="34" t="s">
        <v>90</v>
      </c>
      <c r="K57" s="34" t="s">
        <v>90</v>
      </c>
      <c r="L57" s="34" t="s">
        <v>198</v>
      </c>
      <c r="M57" s="34" t="s">
        <v>198</v>
      </c>
      <c r="N57" s="34" t="s">
        <v>198</v>
      </c>
      <c r="O57" s="61" t="s">
        <v>217</v>
      </c>
      <c r="P57" s="34" t="s">
        <v>198</v>
      </c>
      <c r="Q57" s="34" t="s">
        <v>198</v>
      </c>
      <c r="R57" s="34" t="s">
        <v>198</v>
      </c>
      <c r="S57" s="34" t="s">
        <v>198</v>
      </c>
      <c r="T57" s="34" t="s">
        <v>198</v>
      </c>
    </row>
    <row r="58" spans="1:20" ht="17.25" x14ac:dyDescent="0.15">
      <c r="A58" s="5"/>
      <c r="B58" s="58" t="s">
        <v>113</v>
      </c>
      <c r="C58" s="34" t="s">
        <v>90</v>
      </c>
      <c r="D58" s="34" t="s">
        <v>90</v>
      </c>
      <c r="E58" s="34" t="s">
        <v>90</v>
      </c>
      <c r="F58" s="34" t="s">
        <v>90</v>
      </c>
      <c r="G58" s="34" t="s">
        <v>90</v>
      </c>
      <c r="H58" s="34" t="s">
        <v>90</v>
      </c>
      <c r="I58" s="34" t="s">
        <v>90</v>
      </c>
      <c r="J58" s="34" t="s">
        <v>90</v>
      </c>
      <c r="K58" s="34" t="s">
        <v>90</v>
      </c>
      <c r="L58" s="34" t="s">
        <v>198</v>
      </c>
      <c r="M58" s="34" t="s">
        <v>198</v>
      </c>
      <c r="N58" s="34" t="s">
        <v>198</v>
      </c>
      <c r="O58" s="61" t="s">
        <v>217</v>
      </c>
      <c r="P58" s="34" t="s">
        <v>198</v>
      </c>
      <c r="Q58" s="34" t="s">
        <v>198</v>
      </c>
      <c r="R58" s="34" t="s">
        <v>198</v>
      </c>
      <c r="S58" s="34" t="s">
        <v>198</v>
      </c>
      <c r="T58" s="34" t="s">
        <v>198</v>
      </c>
    </row>
    <row r="59" spans="1:20" ht="17.25" x14ac:dyDescent="0.15">
      <c r="A59" s="5"/>
      <c r="B59" s="58" t="s">
        <v>106</v>
      </c>
      <c r="C59" s="34" t="s">
        <v>90</v>
      </c>
      <c r="D59" s="34" t="s">
        <v>90</v>
      </c>
      <c r="E59" s="34" t="s">
        <v>90</v>
      </c>
      <c r="F59" s="34" t="s">
        <v>90</v>
      </c>
      <c r="G59" s="34" t="s">
        <v>90</v>
      </c>
      <c r="H59" s="34" t="s">
        <v>90</v>
      </c>
      <c r="I59" s="34" t="s">
        <v>90</v>
      </c>
      <c r="J59" s="34" t="s">
        <v>90</v>
      </c>
      <c r="K59" s="34" t="s">
        <v>90</v>
      </c>
      <c r="L59" s="34" t="s">
        <v>198</v>
      </c>
      <c r="M59" s="34" t="s">
        <v>198</v>
      </c>
      <c r="N59" s="34" t="s">
        <v>198</v>
      </c>
      <c r="O59" s="61" t="s">
        <v>217</v>
      </c>
      <c r="P59" s="34" t="s">
        <v>198</v>
      </c>
      <c r="Q59" s="34" t="s">
        <v>198</v>
      </c>
      <c r="R59" s="34" t="s">
        <v>198</v>
      </c>
      <c r="S59" s="34" t="s">
        <v>198</v>
      </c>
      <c r="T59" s="34" t="s">
        <v>198</v>
      </c>
    </row>
    <row r="60" spans="1:20" ht="17.25" x14ac:dyDescent="0.15">
      <c r="A60" s="5"/>
      <c r="B60" s="58" t="s">
        <v>114</v>
      </c>
      <c r="C60" s="34" t="s">
        <v>90</v>
      </c>
      <c r="D60" s="34" t="s">
        <v>90</v>
      </c>
      <c r="E60" s="34" t="s">
        <v>90</v>
      </c>
      <c r="F60" s="34" t="s">
        <v>90</v>
      </c>
      <c r="G60" s="34" t="s">
        <v>90</v>
      </c>
      <c r="H60" s="34" t="s">
        <v>90</v>
      </c>
      <c r="I60" s="34" t="s">
        <v>90</v>
      </c>
      <c r="J60" s="34" t="s">
        <v>90</v>
      </c>
      <c r="K60" s="34" t="s">
        <v>90</v>
      </c>
      <c r="L60" s="34" t="s">
        <v>198</v>
      </c>
      <c r="M60" s="34" t="s">
        <v>198</v>
      </c>
      <c r="N60" s="34" t="s">
        <v>198</v>
      </c>
      <c r="O60" s="61" t="s">
        <v>217</v>
      </c>
      <c r="P60" s="34" t="s">
        <v>198</v>
      </c>
      <c r="Q60" s="34" t="s">
        <v>198</v>
      </c>
      <c r="R60" s="34" t="s">
        <v>198</v>
      </c>
      <c r="S60" s="34" t="s">
        <v>198</v>
      </c>
      <c r="T60" s="34" t="s">
        <v>198</v>
      </c>
    </row>
    <row r="61" spans="1:20" ht="17.25" x14ac:dyDescent="0.15">
      <c r="A61" s="5"/>
      <c r="B61" s="58" t="s">
        <v>115</v>
      </c>
      <c r="C61" s="34" t="s">
        <v>90</v>
      </c>
      <c r="D61" s="34" t="s">
        <v>90</v>
      </c>
      <c r="E61" s="34" t="s">
        <v>90</v>
      </c>
      <c r="F61" s="34" t="s">
        <v>90</v>
      </c>
      <c r="G61" s="34" t="s">
        <v>90</v>
      </c>
      <c r="H61" s="34" t="s">
        <v>90</v>
      </c>
      <c r="I61" s="34" t="s">
        <v>90</v>
      </c>
      <c r="J61" s="34" t="s">
        <v>90</v>
      </c>
      <c r="K61" s="34" t="s">
        <v>90</v>
      </c>
      <c r="L61" s="34" t="s">
        <v>198</v>
      </c>
      <c r="M61" s="34" t="s">
        <v>198</v>
      </c>
      <c r="N61" s="34" t="s">
        <v>198</v>
      </c>
      <c r="O61" s="61" t="s">
        <v>217</v>
      </c>
      <c r="P61" s="34" t="s">
        <v>198</v>
      </c>
      <c r="Q61" s="34" t="s">
        <v>198</v>
      </c>
      <c r="R61" s="34" t="s">
        <v>198</v>
      </c>
      <c r="S61" s="34" t="s">
        <v>198</v>
      </c>
      <c r="T61" s="34" t="s">
        <v>198</v>
      </c>
    </row>
    <row r="62" spans="1:20" ht="17.25" x14ac:dyDescent="0.15">
      <c r="A62" s="5"/>
      <c r="B62" s="58" t="s">
        <v>116</v>
      </c>
      <c r="C62" s="34" t="s">
        <v>90</v>
      </c>
      <c r="D62" s="34" t="s">
        <v>90</v>
      </c>
      <c r="E62" s="34" t="s">
        <v>90</v>
      </c>
      <c r="F62" s="34" t="s">
        <v>90</v>
      </c>
      <c r="G62" s="34" t="s">
        <v>90</v>
      </c>
      <c r="H62" s="34" t="s">
        <v>90</v>
      </c>
      <c r="I62" s="34" t="s">
        <v>90</v>
      </c>
      <c r="J62" s="34" t="s">
        <v>90</v>
      </c>
      <c r="K62" s="34" t="s">
        <v>90</v>
      </c>
      <c r="L62" s="34" t="s">
        <v>198</v>
      </c>
      <c r="M62" s="34" t="s">
        <v>198</v>
      </c>
      <c r="N62" s="34" t="s">
        <v>198</v>
      </c>
      <c r="O62" s="61" t="s">
        <v>217</v>
      </c>
      <c r="P62" s="34" t="s">
        <v>198</v>
      </c>
      <c r="Q62" s="34" t="s">
        <v>198</v>
      </c>
      <c r="R62" s="34" t="s">
        <v>198</v>
      </c>
      <c r="S62" s="34" t="s">
        <v>198</v>
      </c>
      <c r="T62" s="34" t="s">
        <v>198</v>
      </c>
    </row>
    <row r="63" spans="1:20" ht="17.25" x14ac:dyDescent="0.15">
      <c r="A63" s="5"/>
      <c r="B63" s="58" t="s">
        <v>106</v>
      </c>
      <c r="C63" s="34" t="s">
        <v>90</v>
      </c>
      <c r="D63" s="34" t="s">
        <v>90</v>
      </c>
      <c r="E63" s="34" t="s">
        <v>90</v>
      </c>
      <c r="F63" s="34" t="s">
        <v>90</v>
      </c>
      <c r="G63" s="34" t="s">
        <v>90</v>
      </c>
      <c r="H63" s="34" t="s">
        <v>90</v>
      </c>
      <c r="I63" s="34" t="s">
        <v>90</v>
      </c>
      <c r="J63" s="34" t="s">
        <v>90</v>
      </c>
      <c r="K63" s="34" t="s">
        <v>90</v>
      </c>
      <c r="L63" s="34" t="s">
        <v>198</v>
      </c>
      <c r="M63" s="34" t="s">
        <v>198</v>
      </c>
      <c r="N63" s="34" t="s">
        <v>198</v>
      </c>
      <c r="O63" s="61" t="s">
        <v>217</v>
      </c>
      <c r="P63" s="34" t="s">
        <v>198</v>
      </c>
      <c r="Q63" s="34" t="s">
        <v>198</v>
      </c>
      <c r="R63" s="34" t="s">
        <v>198</v>
      </c>
      <c r="S63" s="34" t="s">
        <v>198</v>
      </c>
      <c r="T63" s="34" t="s">
        <v>198</v>
      </c>
    </row>
    <row r="64" spans="1:20" ht="17.25" x14ac:dyDescent="0.15">
      <c r="A64" s="5"/>
      <c r="B64" s="58" t="s">
        <v>117</v>
      </c>
      <c r="C64" s="34" t="s">
        <v>90</v>
      </c>
      <c r="D64" s="34" t="s">
        <v>90</v>
      </c>
      <c r="E64" s="34" t="s">
        <v>90</v>
      </c>
      <c r="F64" s="34" t="s">
        <v>90</v>
      </c>
      <c r="G64" s="34" t="s">
        <v>90</v>
      </c>
      <c r="H64" s="34" t="s">
        <v>90</v>
      </c>
      <c r="I64" s="34" t="s">
        <v>90</v>
      </c>
      <c r="J64" s="34" t="s">
        <v>90</v>
      </c>
      <c r="K64" s="34" t="s">
        <v>90</v>
      </c>
      <c r="L64" s="34" t="s">
        <v>198</v>
      </c>
      <c r="M64" s="34" t="s">
        <v>198</v>
      </c>
      <c r="N64" s="34" t="s">
        <v>198</v>
      </c>
      <c r="O64" s="61" t="s">
        <v>217</v>
      </c>
      <c r="P64" s="34" t="s">
        <v>198</v>
      </c>
      <c r="Q64" s="34" t="s">
        <v>198</v>
      </c>
      <c r="R64" s="34" t="s">
        <v>198</v>
      </c>
      <c r="S64" s="34" t="s">
        <v>198</v>
      </c>
      <c r="T64" s="34" t="s">
        <v>198</v>
      </c>
    </row>
    <row r="65" spans="1:20" ht="17.25" x14ac:dyDescent="0.15">
      <c r="A65" s="5"/>
      <c r="B65" s="58" t="s">
        <v>118</v>
      </c>
      <c r="C65" s="34" t="s">
        <v>90</v>
      </c>
      <c r="D65" s="34" t="s">
        <v>90</v>
      </c>
      <c r="E65" s="34" t="s">
        <v>90</v>
      </c>
      <c r="F65" s="34" t="s">
        <v>90</v>
      </c>
      <c r="G65" s="34" t="s">
        <v>90</v>
      </c>
      <c r="H65" s="34" t="s">
        <v>90</v>
      </c>
      <c r="I65" s="34" t="s">
        <v>90</v>
      </c>
      <c r="J65" s="34" t="s">
        <v>90</v>
      </c>
      <c r="K65" s="34" t="s">
        <v>90</v>
      </c>
      <c r="L65" s="34" t="s">
        <v>198</v>
      </c>
      <c r="M65" s="34" t="s">
        <v>198</v>
      </c>
      <c r="N65" s="34" t="s">
        <v>198</v>
      </c>
      <c r="O65" s="61" t="s">
        <v>217</v>
      </c>
      <c r="P65" s="34" t="s">
        <v>198</v>
      </c>
      <c r="Q65" s="34" t="s">
        <v>198</v>
      </c>
      <c r="R65" s="34" t="s">
        <v>198</v>
      </c>
      <c r="S65" s="34" t="s">
        <v>198</v>
      </c>
      <c r="T65" s="34" t="s">
        <v>198</v>
      </c>
    </row>
    <row r="66" spans="1:20" ht="17.25" x14ac:dyDescent="0.15">
      <c r="A66" s="5"/>
      <c r="B66" s="58" t="s">
        <v>119</v>
      </c>
      <c r="C66" s="34" t="s">
        <v>90</v>
      </c>
      <c r="D66" s="34" t="s">
        <v>90</v>
      </c>
      <c r="E66" s="34" t="s">
        <v>90</v>
      </c>
      <c r="F66" s="34" t="s">
        <v>90</v>
      </c>
      <c r="G66" s="34" t="s">
        <v>90</v>
      </c>
      <c r="H66" s="34" t="s">
        <v>90</v>
      </c>
      <c r="I66" s="34" t="s">
        <v>90</v>
      </c>
      <c r="J66" s="34" t="s">
        <v>90</v>
      </c>
      <c r="K66" s="34" t="s">
        <v>90</v>
      </c>
      <c r="L66" s="34" t="s">
        <v>198</v>
      </c>
      <c r="M66" s="34" t="s">
        <v>198</v>
      </c>
      <c r="N66" s="34" t="s">
        <v>198</v>
      </c>
      <c r="O66" s="61" t="s">
        <v>217</v>
      </c>
      <c r="P66" s="34" t="s">
        <v>198</v>
      </c>
      <c r="Q66" s="34" t="s">
        <v>198</v>
      </c>
      <c r="R66" s="34" t="s">
        <v>198</v>
      </c>
      <c r="S66" s="34" t="s">
        <v>198</v>
      </c>
      <c r="T66" s="34" t="s">
        <v>198</v>
      </c>
    </row>
    <row r="67" spans="1:20" ht="17.25" x14ac:dyDescent="0.15">
      <c r="A67" s="5"/>
      <c r="B67" s="58" t="s">
        <v>120</v>
      </c>
      <c r="C67" s="34" t="s">
        <v>90</v>
      </c>
      <c r="D67" s="34" t="s">
        <v>90</v>
      </c>
      <c r="E67" s="34" t="s">
        <v>90</v>
      </c>
      <c r="F67" s="34" t="s">
        <v>90</v>
      </c>
      <c r="G67" s="34" t="s">
        <v>90</v>
      </c>
      <c r="H67" s="34" t="s">
        <v>90</v>
      </c>
      <c r="I67" s="34" t="s">
        <v>90</v>
      </c>
      <c r="J67" s="34" t="s">
        <v>90</v>
      </c>
      <c r="K67" s="34" t="s">
        <v>90</v>
      </c>
      <c r="L67" s="34" t="s">
        <v>198</v>
      </c>
      <c r="M67" s="34" t="s">
        <v>198</v>
      </c>
      <c r="N67" s="34" t="s">
        <v>198</v>
      </c>
      <c r="O67" s="61" t="s">
        <v>217</v>
      </c>
      <c r="P67" s="34" t="s">
        <v>198</v>
      </c>
      <c r="Q67" s="34" t="s">
        <v>198</v>
      </c>
      <c r="R67" s="34" t="s">
        <v>198</v>
      </c>
      <c r="S67" s="34" t="s">
        <v>198</v>
      </c>
      <c r="T67" s="34" t="s">
        <v>198</v>
      </c>
    </row>
    <row r="68" spans="1:20" ht="17.25" x14ac:dyDescent="0.15">
      <c r="A68" s="77" t="s">
        <v>180</v>
      </c>
      <c r="B68" s="116" t="s">
        <v>121</v>
      </c>
      <c r="C68" s="78"/>
      <c r="D68" s="78"/>
      <c r="E68" s="78"/>
      <c r="F68" s="78"/>
      <c r="G68" s="78"/>
      <c r="H68" s="78"/>
      <c r="I68" s="78"/>
      <c r="J68" s="78"/>
      <c r="K68" s="78"/>
      <c r="L68" s="78"/>
      <c r="M68" s="78"/>
      <c r="N68" s="78"/>
      <c r="O68" s="78"/>
      <c r="P68" s="78"/>
      <c r="Q68" s="78"/>
      <c r="R68" s="78"/>
      <c r="S68" s="78"/>
      <c r="T68" s="78"/>
    </row>
    <row r="69" spans="1:20" ht="17.25" x14ac:dyDescent="0.15">
      <c r="A69" s="5"/>
      <c r="B69" s="58" t="s">
        <v>122</v>
      </c>
      <c r="C69" s="34" t="s">
        <v>90</v>
      </c>
      <c r="D69" s="34" t="s">
        <v>90</v>
      </c>
      <c r="E69" s="34" t="s">
        <v>90</v>
      </c>
      <c r="F69" s="34" t="s">
        <v>90</v>
      </c>
      <c r="G69" s="34" t="s">
        <v>90</v>
      </c>
      <c r="H69" s="34" t="s">
        <v>90</v>
      </c>
      <c r="I69" s="34" t="s">
        <v>90</v>
      </c>
      <c r="J69" s="34" t="s">
        <v>90</v>
      </c>
      <c r="K69" s="34" t="s">
        <v>90</v>
      </c>
      <c r="L69" s="34" t="s">
        <v>198</v>
      </c>
      <c r="M69" s="34" t="s">
        <v>198</v>
      </c>
      <c r="N69" s="34" t="s">
        <v>198</v>
      </c>
      <c r="O69" s="61" t="s">
        <v>217</v>
      </c>
      <c r="P69" s="34" t="s">
        <v>198</v>
      </c>
      <c r="Q69" s="34" t="s">
        <v>198</v>
      </c>
      <c r="R69" s="34" t="s">
        <v>198</v>
      </c>
      <c r="S69" s="34" t="s">
        <v>198</v>
      </c>
      <c r="T69" s="34" t="s">
        <v>198</v>
      </c>
    </row>
    <row r="70" spans="1:20" ht="17.25" x14ac:dyDescent="0.15">
      <c r="A70" s="5"/>
      <c r="B70" s="58" t="s">
        <v>123</v>
      </c>
      <c r="C70" s="34" t="s">
        <v>90</v>
      </c>
      <c r="D70" s="34" t="s">
        <v>90</v>
      </c>
      <c r="E70" s="34" t="s">
        <v>90</v>
      </c>
      <c r="F70" s="34" t="s">
        <v>90</v>
      </c>
      <c r="G70" s="34" t="s">
        <v>90</v>
      </c>
      <c r="H70" s="34" t="s">
        <v>90</v>
      </c>
      <c r="I70" s="34" t="s">
        <v>90</v>
      </c>
      <c r="J70" s="34" t="s">
        <v>90</v>
      </c>
      <c r="K70" s="34" t="s">
        <v>90</v>
      </c>
      <c r="L70" s="34" t="s">
        <v>198</v>
      </c>
      <c r="M70" s="34" t="s">
        <v>198</v>
      </c>
      <c r="N70" s="34" t="s">
        <v>198</v>
      </c>
      <c r="O70" s="61" t="s">
        <v>217</v>
      </c>
      <c r="P70" s="34" t="s">
        <v>198</v>
      </c>
      <c r="Q70" s="34" t="s">
        <v>198</v>
      </c>
      <c r="R70" s="34" t="s">
        <v>198</v>
      </c>
      <c r="S70" s="34" t="s">
        <v>198</v>
      </c>
      <c r="T70" s="34" t="s">
        <v>198</v>
      </c>
    </row>
    <row r="71" spans="1:20" ht="17.25" x14ac:dyDescent="0.15">
      <c r="A71" s="5"/>
      <c r="B71" s="58" t="s">
        <v>124</v>
      </c>
      <c r="C71" s="34" t="s">
        <v>90</v>
      </c>
      <c r="D71" s="34" t="s">
        <v>90</v>
      </c>
      <c r="E71" s="34" t="s">
        <v>90</v>
      </c>
      <c r="F71" s="34" t="s">
        <v>90</v>
      </c>
      <c r="G71" s="34" t="s">
        <v>90</v>
      </c>
      <c r="H71" s="34" t="s">
        <v>90</v>
      </c>
      <c r="I71" s="34" t="s">
        <v>90</v>
      </c>
      <c r="J71" s="34" t="s">
        <v>90</v>
      </c>
      <c r="K71" s="34" t="s">
        <v>90</v>
      </c>
      <c r="L71" s="34" t="s">
        <v>198</v>
      </c>
      <c r="M71" s="34" t="s">
        <v>198</v>
      </c>
      <c r="N71" s="34" t="s">
        <v>198</v>
      </c>
      <c r="O71" s="61" t="s">
        <v>217</v>
      </c>
      <c r="P71" s="34" t="s">
        <v>198</v>
      </c>
      <c r="Q71" s="34" t="s">
        <v>198</v>
      </c>
      <c r="R71" s="34" t="s">
        <v>198</v>
      </c>
      <c r="S71" s="34" t="s">
        <v>198</v>
      </c>
      <c r="T71" s="34" t="s">
        <v>198</v>
      </c>
    </row>
    <row r="72" spans="1:20" ht="17.25" x14ac:dyDescent="0.15">
      <c r="A72" s="5"/>
      <c r="B72" s="58" t="s">
        <v>125</v>
      </c>
      <c r="C72" s="34" t="s">
        <v>90</v>
      </c>
      <c r="D72" s="34" t="s">
        <v>90</v>
      </c>
      <c r="E72" s="34" t="s">
        <v>90</v>
      </c>
      <c r="F72" s="34" t="s">
        <v>90</v>
      </c>
      <c r="G72" s="34" t="s">
        <v>90</v>
      </c>
      <c r="H72" s="34" t="s">
        <v>90</v>
      </c>
      <c r="I72" s="34" t="s">
        <v>90</v>
      </c>
      <c r="J72" s="34" t="s">
        <v>90</v>
      </c>
      <c r="K72" s="34" t="s">
        <v>90</v>
      </c>
      <c r="L72" s="34" t="s">
        <v>198</v>
      </c>
      <c r="M72" s="34" t="s">
        <v>198</v>
      </c>
      <c r="N72" s="34" t="s">
        <v>198</v>
      </c>
      <c r="O72" s="61" t="s">
        <v>217</v>
      </c>
      <c r="P72" s="34" t="s">
        <v>198</v>
      </c>
      <c r="Q72" s="34" t="s">
        <v>198</v>
      </c>
      <c r="R72" s="34" t="s">
        <v>198</v>
      </c>
      <c r="S72" s="34" t="s">
        <v>198</v>
      </c>
      <c r="T72" s="34" t="s">
        <v>198</v>
      </c>
    </row>
    <row r="73" spans="1:20" ht="17.25" x14ac:dyDescent="0.15">
      <c r="A73" s="5"/>
      <c r="B73" s="58" t="s">
        <v>126</v>
      </c>
      <c r="C73" s="34" t="s">
        <v>90</v>
      </c>
      <c r="D73" s="34" t="s">
        <v>90</v>
      </c>
      <c r="E73" s="34" t="s">
        <v>90</v>
      </c>
      <c r="F73" s="34" t="s">
        <v>90</v>
      </c>
      <c r="G73" s="34" t="s">
        <v>90</v>
      </c>
      <c r="H73" s="34" t="s">
        <v>90</v>
      </c>
      <c r="I73" s="34" t="s">
        <v>90</v>
      </c>
      <c r="J73" s="34" t="s">
        <v>90</v>
      </c>
      <c r="K73" s="34" t="s">
        <v>90</v>
      </c>
      <c r="L73" s="34" t="s">
        <v>198</v>
      </c>
      <c r="M73" s="34" t="s">
        <v>198</v>
      </c>
      <c r="N73" s="34" t="s">
        <v>198</v>
      </c>
      <c r="O73" s="61" t="s">
        <v>217</v>
      </c>
      <c r="P73" s="34" t="s">
        <v>198</v>
      </c>
      <c r="Q73" s="34" t="s">
        <v>198</v>
      </c>
      <c r="R73" s="34" t="s">
        <v>198</v>
      </c>
      <c r="S73" s="34" t="s">
        <v>198</v>
      </c>
      <c r="T73" s="34" t="s">
        <v>198</v>
      </c>
    </row>
    <row r="74" spans="1:20" ht="17.25" x14ac:dyDescent="0.15">
      <c r="A74" s="5"/>
      <c r="B74" s="58" t="s">
        <v>127</v>
      </c>
      <c r="C74" s="34" t="s">
        <v>90</v>
      </c>
      <c r="D74" s="34" t="s">
        <v>90</v>
      </c>
      <c r="E74" s="34" t="s">
        <v>90</v>
      </c>
      <c r="F74" s="34" t="s">
        <v>90</v>
      </c>
      <c r="G74" s="34" t="s">
        <v>90</v>
      </c>
      <c r="H74" s="34" t="s">
        <v>90</v>
      </c>
      <c r="I74" s="34" t="s">
        <v>90</v>
      </c>
      <c r="J74" s="34" t="s">
        <v>90</v>
      </c>
      <c r="K74" s="34" t="s">
        <v>90</v>
      </c>
      <c r="L74" s="34" t="s">
        <v>198</v>
      </c>
      <c r="M74" s="34" t="s">
        <v>198</v>
      </c>
      <c r="N74" s="34" t="s">
        <v>198</v>
      </c>
      <c r="O74" s="61" t="s">
        <v>217</v>
      </c>
      <c r="P74" s="34" t="s">
        <v>198</v>
      </c>
      <c r="Q74" s="34" t="s">
        <v>198</v>
      </c>
      <c r="R74" s="34" t="s">
        <v>198</v>
      </c>
      <c r="S74" s="34" t="s">
        <v>198</v>
      </c>
      <c r="T74" s="34" t="s">
        <v>198</v>
      </c>
    </row>
    <row r="75" spans="1:20" ht="17.25" x14ac:dyDescent="0.15">
      <c r="A75" s="5"/>
      <c r="B75" s="58" t="s">
        <v>128</v>
      </c>
      <c r="C75" s="34" t="s">
        <v>90</v>
      </c>
      <c r="D75" s="34" t="s">
        <v>90</v>
      </c>
      <c r="E75" s="34" t="s">
        <v>90</v>
      </c>
      <c r="F75" s="34" t="s">
        <v>90</v>
      </c>
      <c r="G75" s="34" t="s">
        <v>90</v>
      </c>
      <c r="H75" s="34" t="s">
        <v>90</v>
      </c>
      <c r="I75" s="34" t="s">
        <v>90</v>
      </c>
      <c r="J75" s="34" t="s">
        <v>90</v>
      </c>
      <c r="K75" s="34" t="s">
        <v>90</v>
      </c>
      <c r="L75" s="34" t="s">
        <v>198</v>
      </c>
      <c r="M75" s="34" t="s">
        <v>198</v>
      </c>
      <c r="N75" s="34" t="s">
        <v>198</v>
      </c>
      <c r="O75" s="61" t="s">
        <v>217</v>
      </c>
      <c r="P75" s="34" t="s">
        <v>198</v>
      </c>
      <c r="Q75" s="34" t="s">
        <v>198</v>
      </c>
      <c r="R75" s="34" t="s">
        <v>198</v>
      </c>
      <c r="S75" s="34" t="s">
        <v>198</v>
      </c>
      <c r="T75" s="34" t="s">
        <v>198</v>
      </c>
    </row>
    <row r="76" spans="1:20" ht="17.25" x14ac:dyDescent="0.15">
      <c r="A76" s="5"/>
      <c r="B76" s="58" t="s">
        <v>129</v>
      </c>
      <c r="C76" s="34" t="s">
        <v>90</v>
      </c>
      <c r="D76" s="34" t="s">
        <v>90</v>
      </c>
      <c r="E76" s="34" t="s">
        <v>90</v>
      </c>
      <c r="F76" s="34" t="s">
        <v>90</v>
      </c>
      <c r="G76" s="34" t="s">
        <v>90</v>
      </c>
      <c r="H76" s="34" t="s">
        <v>90</v>
      </c>
      <c r="I76" s="34" t="s">
        <v>90</v>
      </c>
      <c r="J76" s="34" t="s">
        <v>90</v>
      </c>
      <c r="K76" s="34" t="s">
        <v>90</v>
      </c>
      <c r="L76" s="34" t="s">
        <v>198</v>
      </c>
      <c r="M76" s="34" t="s">
        <v>198</v>
      </c>
      <c r="N76" s="34" t="s">
        <v>198</v>
      </c>
      <c r="O76" s="61" t="s">
        <v>217</v>
      </c>
      <c r="P76" s="34" t="s">
        <v>198</v>
      </c>
      <c r="Q76" s="34" t="s">
        <v>198</v>
      </c>
      <c r="R76" s="34" t="s">
        <v>198</v>
      </c>
      <c r="S76" s="34" t="s">
        <v>198</v>
      </c>
      <c r="T76" s="34" t="s">
        <v>198</v>
      </c>
    </row>
    <row r="77" spans="1:20" ht="17.25" x14ac:dyDescent="0.15">
      <c r="A77" s="5"/>
      <c r="B77" s="58" t="s">
        <v>130</v>
      </c>
      <c r="C77" s="34" t="s">
        <v>90</v>
      </c>
      <c r="D77" s="34" t="s">
        <v>90</v>
      </c>
      <c r="E77" s="34" t="s">
        <v>90</v>
      </c>
      <c r="F77" s="34" t="s">
        <v>90</v>
      </c>
      <c r="G77" s="34" t="s">
        <v>90</v>
      </c>
      <c r="H77" s="34" t="s">
        <v>90</v>
      </c>
      <c r="I77" s="34" t="s">
        <v>90</v>
      </c>
      <c r="J77" s="34" t="s">
        <v>90</v>
      </c>
      <c r="K77" s="34" t="s">
        <v>90</v>
      </c>
      <c r="L77" s="34" t="s">
        <v>198</v>
      </c>
      <c r="M77" s="34" t="s">
        <v>198</v>
      </c>
      <c r="N77" s="34" t="s">
        <v>198</v>
      </c>
      <c r="O77" s="61" t="s">
        <v>217</v>
      </c>
      <c r="P77" s="34" t="s">
        <v>198</v>
      </c>
      <c r="Q77" s="34" t="s">
        <v>198</v>
      </c>
      <c r="R77" s="34" t="s">
        <v>198</v>
      </c>
      <c r="S77" s="34" t="s">
        <v>198</v>
      </c>
      <c r="T77" s="34" t="s">
        <v>198</v>
      </c>
    </row>
    <row r="78" spans="1:20" ht="17.25" x14ac:dyDescent="0.15">
      <c r="A78" s="5"/>
      <c r="B78" s="58" t="s">
        <v>131</v>
      </c>
      <c r="C78" s="34" t="s">
        <v>90</v>
      </c>
      <c r="D78" s="34" t="s">
        <v>90</v>
      </c>
      <c r="E78" s="34" t="s">
        <v>90</v>
      </c>
      <c r="F78" s="34" t="s">
        <v>90</v>
      </c>
      <c r="G78" s="34" t="s">
        <v>90</v>
      </c>
      <c r="H78" s="34" t="s">
        <v>90</v>
      </c>
      <c r="I78" s="34" t="s">
        <v>90</v>
      </c>
      <c r="J78" s="34" t="s">
        <v>90</v>
      </c>
      <c r="K78" s="34" t="s">
        <v>90</v>
      </c>
      <c r="L78" s="34" t="s">
        <v>198</v>
      </c>
      <c r="M78" s="34" t="s">
        <v>198</v>
      </c>
      <c r="N78" s="34" t="s">
        <v>198</v>
      </c>
      <c r="O78" s="61" t="s">
        <v>217</v>
      </c>
      <c r="P78" s="34" t="s">
        <v>198</v>
      </c>
      <c r="Q78" s="34" t="s">
        <v>198</v>
      </c>
      <c r="R78" s="34" t="s">
        <v>198</v>
      </c>
      <c r="S78" s="34" t="s">
        <v>198</v>
      </c>
      <c r="T78" s="34" t="s">
        <v>198</v>
      </c>
    </row>
    <row r="79" spans="1:20" ht="17.25" x14ac:dyDescent="0.15">
      <c r="A79" s="5"/>
      <c r="B79" s="58" t="s">
        <v>132</v>
      </c>
      <c r="C79" s="34" t="s">
        <v>90</v>
      </c>
      <c r="D79" s="34" t="s">
        <v>90</v>
      </c>
      <c r="E79" s="34" t="s">
        <v>90</v>
      </c>
      <c r="F79" s="34" t="s">
        <v>90</v>
      </c>
      <c r="G79" s="34" t="s">
        <v>90</v>
      </c>
      <c r="H79" s="34" t="s">
        <v>90</v>
      </c>
      <c r="I79" s="34" t="s">
        <v>90</v>
      </c>
      <c r="J79" s="34" t="s">
        <v>90</v>
      </c>
      <c r="K79" s="34" t="s">
        <v>90</v>
      </c>
      <c r="L79" s="34" t="s">
        <v>198</v>
      </c>
      <c r="M79" s="34" t="s">
        <v>198</v>
      </c>
      <c r="N79" s="34" t="s">
        <v>198</v>
      </c>
      <c r="O79" s="61" t="s">
        <v>217</v>
      </c>
      <c r="P79" s="34" t="s">
        <v>198</v>
      </c>
      <c r="Q79" s="34" t="s">
        <v>198</v>
      </c>
      <c r="R79" s="34" t="s">
        <v>198</v>
      </c>
      <c r="S79" s="34" t="s">
        <v>198</v>
      </c>
      <c r="T79" s="34" t="s">
        <v>198</v>
      </c>
    </row>
    <row r="80" spans="1:20" ht="17.25" x14ac:dyDescent="0.15">
      <c r="A80" s="5"/>
      <c r="B80" s="58" t="s">
        <v>133</v>
      </c>
      <c r="C80" s="34" t="s">
        <v>90</v>
      </c>
      <c r="D80" s="34" t="s">
        <v>90</v>
      </c>
      <c r="E80" s="34" t="s">
        <v>90</v>
      </c>
      <c r="F80" s="34" t="s">
        <v>90</v>
      </c>
      <c r="G80" s="34" t="s">
        <v>90</v>
      </c>
      <c r="H80" s="34" t="s">
        <v>90</v>
      </c>
      <c r="I80" s="34" t="s">
        <v>90</v>
      </c>
      <c r="J80" s="34" t="s">
        <v>90</v>
      </c>
      <c r="K80" s="34" t="s">
        <v>90</v>
      </c>
      <c r="L80" s="34" t="s">
        <v>198</v>
      </c>
      <c r="M80" s="34" t="s">
        <v>198</v>
      </c>
      <c r="N80" s="34" t="s">
        <v>198</v>
      </c>
      <c r="O80" s="61" t="s">
        <v>217</v>
      </c>
      <c r="P80" s="34" t="s">
        <v>198</v>
      </c>
      <c r="Q80" s="34" t="s">
        <v>198</v>
      </c>
      <c r="R80" s="34" t="s">
        <v>198</v>
      </c>
      <c r="S80" s="34" t="s">
        <v>198</v>
      </c>
      <c r="T80" s="34" t="s">
        <v>198</v>
      </c>
    </row>
    <row r="81" spans="1:20" ht="17.25" x14ac:dyDescent="0.15">
      <c r="A81" s="5"/>
      <c r="B81" s="58" t="s">
        <v>134</v>
      </c>
      <c r="C81" s="34" t="s">
        <v>90</v>
      </c>
      <c r="D81" s="34" t="s">
        <v>90</v>
      </c>
      <c r="E81" s="34" t="s">
        <v>90</v>
      </c>
      <c r="F81" s="34" t="s">
        <v>90</v>
      </c>
      <c r="G81" s="34" t="s">
        <v>90</v>
      </c>
      <c r="H81" s="34" t="s">
        <v>90</v>
      </c>
      <c r="I81" s="34" t="s">
        <v>90</v>
      </c>
      <c r="J81" s="34" t="s">
        <v>90</v>
      </c>
      <c r="K81" s="34" t="s">
        <v>90</v>
      </c>
      <c r="L81" s="34" t="s">
        <v>198</v>
      </c>
      <c r="M81" s="34" t="s">
        <v>198</v>
      </c>
      <c r="N81" s="34" t="s">
        <v>198</v>
      </c>
      <c r="O81" s="61" t="s">
        <v>217</v>
      </c>
      <c r="P81" s="34" t="s">
        <v>198</v>
      </c>
      <c r="Q81" s="34" t="s">
        <v>198</v>
      </c>
      <c r="R81" s="34" t="s">
        <v>198</v>
      </c>
      <c r="S81" s="34" t="s">
        <v>198</v>
      </c>
      <c r="T81" s="34" t="s">
        <v>198</v>
      </c>
    </row>
    <row r="82" spans="1:20" ht="17.25" x14ac:dyDescent="0.15">
      <c r="A82" s="5"/>
      <c r="B82" s="58" t="s">
        <v>135</v>
      </c>
      <c r="C82" s="34" t="s">
        <v>90</v>
      </c>
      <c r="D82" s="34" t="s">
        <v>90</v>
      </c>
      <c r="E82" s="34" t="s">
        <v>90</v>
      </c>
      <c r="F82" s="34" t="s">
        <v>90</v>
      </c>
      <c r="G82" s="34" t="s">
        <v>90</v>
      </c>
      <c r="H82" s="34" t="s">
        <v>90</v>
      </c>
      <c r="I82" s="34" t="s">
        <v>90</v>
      </c>
      <c r="J82" s="34" t="s">
        <v>90</v>
      </c>
      <c r="K82" s="34" t="s">
        <v>90</v>
      </c>
      <c r="L82" s="34" t="s">
        <v>198</v>
      </c>
      <c r="M82" s="34" t="s">
        <v>198</v>
      </c>
      <c r="N82" s="34" t="s">
        <v>198</v>
      </c>
      <c r="O82" s="61" t="s">
        <v>217</v>
      </c>
      <c r="P82" s="34" t="s">
        <v>198</v>
      </c>
      <c r="Q82" s="34" t="s">
        <v>198</v>
      </c>
      <c r="R82" s="34" t="s">
        <v>198</v>
      </c>
      <c r="S82" s="34" t="s">
        <v>198</v>
      </c>
      <c r="T82" s="34" t="s">
        <v>198</v>
      </c>
    </row>
    <row r="83" spans="1:20" ht="17.25" x14ac:dyDescent="0.15">
      <c r="A83" s="5"/>
      <c r="B83" s="58" t="s">
        <v>136</v>
      </c>
      <c r="C83" s="34" t="s">
        <v>90</v>
      </c>
      <c r="D83" s="34" t="s">
        <v>90</v>
      </c>
      <c r="E83" s="34" t="s">
        <v>90</v>
      </c>
      <c r="F83" s="34" t="s">
        <v>90</v>
      </c>
      <c r="G83" s="34" t="s">
        <v>90</v>
      </c>
      <c r="H83" s="34" t="s">
        <v>90</v>
      </c>
      <c r="I83" s="34" t="s">
        <v>90</v>
      </c>
      <c r="J83" s="34" t="s">
        <v>90</v>
      </c>
      <c r="K83" s="34" t="s">
        <v>90</v>
      </c>
      <c r="L83" s="34" t="s">
        <v>198</v>
      </c>
      <c r="M83" s="34" t="s">
        <v>198</v>
      </c>
      <c r="N83" s="34" t="s">
        <v>198</v>
      </c>
      <c r="O83" s="61" t="s">
        <v>217</v>
      </c>
      <c r="P83" s="34" t="s">
        <v>198</v>
      </c>
      <c r="Q83" s="34" t="s">
        <v>198</v>
      </c>
      <c r="R83" s="34" t="s">
        <v>198</v>
      </c>
      <c r="S83" s="34" t="s">
        <v>198</v>
      </c>
      <c r="T83" s="34" t="s">
        <v>198</v>
      </c>
    </row>
    <row r="84" spans="1:20" ht="17.25" x14ac:dyDescent="0.15">
      <c r="A84" s="5"/>
      <c r="B84" s="58" t="s">
        <v>119</v>
      </c>
      <c r="C84" s="34" t="s">
        <v>90</v>
      </c>
      <c r="D84" s="34" t="s">
        <v>90</v>
      </c>
      <c r="E84" s="34" t="s">
        <v>90</v>
      </c>
      <c r="F84" s="34" t="s">
        <v>90</v>
      </c>
      <c r="G84" s="34" t="s">
        <v>90</v>
      </c>
      <c r="H84" s="34" t="s">
        <v>90</v>
      </c>
      <c r="I84" s="34" t="s">
        <v>90</v>
      </c>
      <c r="J84" s="34" t="s">
        <v>90</v>
      </c>
      <c r="K84" s="34" t="s">
        <v>90</v>
      </c>
      <c r="L84" s="34" t="s">
        <v>198</v>
      </c>
      <c r="M84" s="34" t="s">
        <v>198</v>
      </c>
      <c r="N84" s="34" t="s">
        <v>198</v>
      </c>
      <c r="O84" s="61" t="s">
        <v>217</v>
      </c>
      <c r="P84" s="34" t="s">
        <v>198</v>
      </c>
      <c r="Q84" s="34" t="s">
        <v>198</v>
      </c>
      <c r="R84" s="34" t="s">
        <v>198</v>
      </c>
      <c r="S84" s="34" t="s">
        <v>198</v>
      </c>
      <c r="T84" s="34" t="s">
        <v>198</v>
      </c>
    </row>
    <row r="85" spans="1:20" ht="17.25" x14ac:dyDescent="0.15">
      <c r="A85" s="5"/>
      <c r="B85" s="58" t="s">
        <v>120</v>
      </c>
      <c r="C85" s="34" t="s">
        <v>90</v>
      </c>
      <c r="D85" s="34" t="s">
        <v>90</v>
      </c>
      <c r="E85" s="34" t="s">
        <v>90</v>
      </c>
      <c r="F85" s="34" t="s">
        <v>90</v>
      </c>
      <c r="G85" s="34" t="s">
        <v>90</v>
      </c>
      <c r="H85" s="34" t="s">
        <v>90</v>
      </c>
      <c r="I85" s="34" t="s">
        <v>90</v>
      </c>
      <c r="J85" s="34" t="s">
        <v>90</v>
      </c>
      <c r="K85" s="34" t="s">
        <v>90</v>
      </c>
      <c r="L85" s="34" t="s">
        <v>198</v>
      </c>
      <c r="M85" s="34" t="s">
        <v>198</v>
      </c>
      <c r="N85" s="34" t="s">
        <v>198</v>
      </c>
      <c r="O85" s="61" t="s">
        <v>217</v>
      </c>
      <c r="P85" s="34" t="s">
        <v>198</v>
      </c>
      <c r="Q85" s="34" t="s">
        <v>198</v>
      </c>
      <c r="R85" s="34" t="s">
        <v>198</v>
      </c>
      <c r="S85" s="34" t="s">
        <v>198</v>
      </c>
      <c r="T85" s="34" t="s">
        <v>198</v>
      </c>
    </row>
    <row r="86" spans="1:20" ht="17.25" x14ac:dyDescent="0.15">
      <c r="A86" s="77" t="s">
        <v>181</v>
      </c>
      <c r="B86" s="117" t="s">
        <v>137</v>
      </c>
      <c r="C86" s="78"/>
      <c r="D86" s="78"/>
      <c r="E86" s="78"/>
      <c r="F86" s="78"/>
      <c r="G86" s="78"/>
      <c r="H86" s="78"/>
      <c r="I86" s="78"/>
      <c r="J86" s="78"/>
      <c r="K86" s="78"/>
      <c r="L86" s="78"/>
      <c r="M86" s="78"/>
      <c r="N86" s="78"/>
      <c r="O86" s="78"/>
      <c r="P86" s="78"/>
      <c r="Q86" s="78"/>
      <c r="R86" s="78"/>
      <c r="S86" s="78"/>
      <c r="T86" s="78"/>
    </row>
    <row r="87" spans="1:20" ht="17.25" x14ac:dyDescent="0.15">
      <c r="A87" s="5"/>
      <c r="B87" s="58" t="s">
        <v>138</v>
      </c>
      <c r="C87" s="34" t="s">
        <v>90</v>
      </c>
      <c r="D87" s="34" t="s">
        <v>90</v>
      </c>
      <c r="E87" s="34" t="s">
        <v>90</v>
      </c>
      <c r="F87" s="34" t="s">
        <v>90</v>
      </c>
      <c r="G87" s="34" t="s">
        <v>90</v>
      </c>
      <c r="H87" s="34" t="s">
        <v>90</v>
      </c>
      <c r="I87" s="34" t="s">
        <v>90</v>
      </c>
      <c r="J87" s="34" t="s">
        <v>90</v>
      </c>
      <c r="K87" s="34" t="s">
        <v>90</v>
      </c>
      <c r="L87" s="34" t="s">
        <v>198</v>
      </c>
      <c r="M87" s="34" t="s">
        <v>198</v>
      </c>
      <c r="N87" s="34" t="s">
        <v>198</v>
      </c>
      <c r="O87" s="61" t="s">
        <v>217</v>
      </c>
      <c r="P87" s="34" t="s">
        <v>198</v>
      </c>
      <c r="Q87" s="34" t="s">
        <v>198</v>
      </c>
      <c r="R87" s="34" t="s">
        <v>198</v>
      </c>
      <c r="S87" s="34" t="s">
        <v>198</v>
      </c>
      <c r="T87" s="34" t="s">
        <v>198</v>
      </c>
    </row>
    <row r="88" spans="1:20" ht="17.25" x14ac:dyDescent="0.15">
      <c r="A88" s="72">
        <v>2.2000000000000002</v>
      </c>
      <c r="B88" s="115" t="s">
        <v>139</v>
      </c>
      <c r="C88" s="72"/>
      <c r="D88" s="72"/>
      <c r="E88" s="72"/>
      <c r="F88" s="72"/>
      <c r="G88" s="72"/>
      <c r="H88" s="72"/>
      <c r="I88" s="72"/>
      <c r="J88" s="72"/>
      <c r="K88" s="72"/>
      <c r="L88" s="102"/>
      <c r="M88" s="102"/>
      <c r="N88" s="102"/>
      <c r="O88" s="102"/>
      <c r="P88" s="102"/>
      <c r="Q88" s="102"/>
      <c r="R88" s="102"/>
      <c r="S88" s="102"/>
      <c r="T88" s="102"/>
    </row>
    <row r="89" spans="1:20" ht="17.25" x14ac:dyDescent="0.15">
      <c r="A89" s="29"/>
      <c r="B89" s="113" t="s">
        <v>140</v>
      </c>
      <c r="C89" s="31"/>
      <c r="D89" s="31"/>
      <c r="E89" s="31"/>
      <c r="F89" s="31"/>
      <c r="G89" s="31"/>
      <c r="H89" s="31"/>
      <c r="I89" s="31"/>
      <c r="J89" s="31"/>
      <c r="K89" s="31"/>
      <c r="L89" s="31">
        <v>4143</v>
      </c>
      <c r="M89" s="31">
        <v>4143</v>
      </c>
      <c r="N89" s="31">
        <v>4143</v>
      </c>
      <c r="O89" s="31">
        <v>4143</v>
      </c>
      <c r="P89" s="31">
        <v>1128</v>
      </c>
      <c r="Q89" s="31">
        <v>1128</v>
      </c>
      <c r="R89" s="31">
        <v>1128</v>
      </c>
      <c r="S89" s="31">
        <v>1128</v>
      </c>
      <c r="T89" s="31">
        <v>1128</v>
      </c>
    </row>
    <row r="90" spans="1:20" ht="34.5" x14ac:dyDescent="0.15">
      <c r="A90" s="58"/>
      <c r="B90" s="114" t="s">
        <v>265</v>
      </c>
      <c r="C90" s="58"/>
      <c r="D90" s="58"/>
      <c r="E90" s="58"/>
      <c r="F90" s="58"/>
      <c r="G90" s="58"/>
      <c r="H90" s="58"/>
      <c r="I90" s="58"/>
      <c r="J90" s="58"/>
      <c r="K90" s="58"/>
      <c r="L90" s="58"/>
      <c r="M90" s="58"/>
      <c r="N90" s="58"/>
      <c r="O90" s="58"/>
      <c r="P90" s="34" t="s">
        <v>198</v>
      </c>
      <c r="Q90" s="34" t="s">
        <v>198</v>
      </c>
      <c r="R90" s="34" t="s">
        <v>198</v>
      </c>
      <c r="S90" s="34" t="s">
        <v>198</v>
      </c>
      <c r="T90" s="34" t="s">
        <v>198</v>
      </c>
    </row>
    <row r="91" spans="1:20" ht="17.25" x14ac:dyDescent="0.15">
      <c r="A91" s="77" t="s">
        <v>182</v>
      </c>
      <c r="B91" s="116" t="s">
        <v>141</v>
      </c>
      <c r="C91" s="78"/>
      <c r="D91" s="78"/>
      <c r="E91" s="78"/>
      <c r="F91" s="78"/>
      <c r="G91" s="78"/>
      <c r="H91" s="78"/>
      <c r="I91" s="78"/>
      <c r="J91" s="78"/>
      <c r="K91" s="78"/>
      <c r="L91" s="78"/>
      <c r="M91" s="78"/>
      <c r="N91" s="78"/>
      <c r="O91" s="78"/>
      <c r="P91" s="78"/>
      <c r="Q91" s="78"/>
      <c r="R91" s="78"/>
      <c r="S91" s="78"/>
      <c r="T91" s="78"/>
    </row>
    <row r="92" spans="1:20" ht="17.25" x14ac:dyDescent="0.15">
      <c r="A92" s="5"/>
      <c r="B92" s="58" t="s">
        <v>142</v>
      </c>
      <c r="C92" s="34" t="s">
        <v>90</v>
      </c>
      <c r="D92" s="34" t="s">
        <v>90</v>
      </c>
      <c r="E92" s="34" t="s">
        <v>90</v>
      </c>
      <c r="F92" s="34" t="s">
        <v>90</v>
      </c>
      <c r="G92" s="34" t="s">
        <v>90</v>
      </c>
      <c r="H92" s="34" t="s">
        <v>90</v>
      </c>
      <c r="I92" s="34" t="s">
        <v>90</v>
      </c>
      <c r="J92" s="34" t="s">
        <v>90</v>
      </c>
      <c r="K92" s="34" t="s">
        <v>90</v>
      </c>
      <c r="L92" s="34" t="s">
        <v>198</v>
      </c>
      <c r="M92" s="34" t="s">
        <v>198</v>
      </c>
      <c r="N92" s="34" t="s">
        <v>198</v>
      </c>
      <c r="O92" s="61" t="s">
        <v>217</v>
      </c>
      <c r="P92" s="34" t="s">
        <v>198</v>
      </c>
      <c r="Q92" s="34" t="s">
        <v>198</v>
      </c>
      <c r="R92" s="34" t="s">
        <v>198</v>
      </c>
      <c r="S92" s="34" t="s">
        <v>198</v>
      </c>
      <c r="T92" s="34" t="s">
        <v>198</v>
      </c>
    </row>
    <row r="93" spans="1:20" ht="17.25" x14ac:dyDescent="0.15">
      <c r="A93" s="5"/>
      <c r="B93" s="58" t="s">
        <v>144</v>
      </c>
      <c r="C93" s="34" t="s">
        <v>90</v>
      </c>
      <c r="D93" s="34" t="s">
        <v>90</v>
      </c>
      <c r="E93" s="34" t="s">
        <v>90</v>
      </c>
      <c r="F93" s="34" t="s">
        <v>90</v>
      </c>
      <c r="G93" s="34" t="s">
        <v>90</v>
      </c>
      <c r="H93" s="34" t="s">
        <v>90</v>
      </c>
      <c r="I93" s="34" t="s">
        <v>90</v>
      </c>
      <c r="J93" s="34" t="s">
        <v>90</v>
      </c>
      <c r="K93" s="34" t="s">
        <v>90</v>
      </c>
      <c r="L93" s="34" t="s">
        <v>198</v>
      </c>
      <c r="M93" s="34" t="s">
        <v>198</v>
      </c>
      <c r="N93" s="34" t="s">
        <v>198</v>
      </c>
      <c r="O93" s="61" t="s">
        <v>217</v>
      </c>
      <c r="P93" s="34" t="s">
        <v>198</v>
      </c>
      <c r="Q93" s="34" t="s">
        <v>198</v>
      </c>
      <c r="R93" s="34" t="s">
        <v>198</v>
      </c>
      <c r="S93" s="34" t="s">
        <v>198</v>
      </c>
      <c r="T93" s="34" t="s">
        <v>198</v>
      </c>
    </row>
    <row r="94" spans="1:20" ht="17.25" x14ac:dyDescent="0.15">
      <c r="A94" s="5"/>
      <c r="B94" s="58" t="s">
        <v>145</v>
      </c>
      <c r="C94" s="34" t="s">
        <v>90</v>
      </c>
      <c r="D94" s="34" t="s">
        <v>90</v>
      </c>
      <c r="E94" s="34" t="s">
        <v>90</v>
      </c>
      <c r="F94" s="34" t="s">
        <v>90</v>
      </c>
      <c r="G94" s="34" t="s">
        <v>90</v>
      </c>
      <c r="H94" s="34" t="s">
        <v>90</v>
      </c>
      <c r="I94" s="34" t="s">
        <v>90</v>
      </c>
      <c r="J94" s="34" t="s">
        <v>90</v>
      </c>
      <c r="K94" s="34" t="s">
        <v>90</v>
      </c>
      <c r="L94" s="34" t="s">
        <v>198</v>
      </c>
      <c r="M94" s="34" t="s">
        <v>198</v>
      </c>
      <c r="N94" s="34" t="s">
        <v>198</v>
      </c>
      <c r="O94" s="61" t="s">
        <v>217</v>
      </c>
      <c r="P94" s="34" t="s">
        <v>198</v>
      </c>
      <c r="Q94" s="34" t="s">
        <v>198</v>
      </c>
      <c r="R94" s="34" t="s">
        <v>198</v>
      </c>
      <c r="S94" s="34" t="s">
        <v>198</v>
      </c>
      <c r="T94" s="34" t="s">
        <v>198</v>
      </c>
    </row>
    <row r="95" spans="1:20" ht="17.25" x14ac:dyDescent="0.15">
      <c r="A95" s="5"/>
      <c r="B95" s="58" t="s">
        <v>146</v>
      </c>
      <c r="C95" s="34" t="s">
        <v>90</v>
      </c>
      <c r="D95" s="34" t="s">
        <v>90</v>
      </c>
      <c r="E95" s="34" t="s">
        <v>90</v>
      </c>
      <c r="F95" s="34" t="s">
        <v>90</v>
      </c>
      <c r="G95" s="34" t="s">
        <v>90</v>
      </c>
      <c r="H95" s="34" t="s">
        <v>90</v>
      </c>
      <c r="I95" s="34" t="s">
        <v>90</v>
      </c>
      <c r="J95" s="34" t="s">
        <v>90</v>
      </c>
      <c r="K95" s="34" t="s">
        <v>90</v>
      </c>
      <c r="L95" s="34" t="s">
        <v>198</v>
      </c>
      <c r="M95" s="34" t="s">
        <v>198</v>
      </c>
      <c r="N95" s="34" t="s">
        <v>198</v>
      </c>
      <c r="O95" s="61" t="s">
        <v>217</v>
      </c>
      <c r="P95" s="34" t="s">
        <v>198</v>
      </c>
      <c r="Q95" s="34" t="s">
        <v>198</v>
      </c>
      <c r="R95" s="34" t="s">
        <v>198</v>
      </c>
      <c r="S95" s="34" t="s">
        <v>198</v>
      </c>
      <c r="T95" s="34" t="s">
        <v>198</v>
      </c>
    </row>
    <row r="96" spans="1:20" ht="17.25" x14ac:dyDescent="0.15">
      <c r="A96" s="5"/>
      <c r="B96" s="58" t="s">
        <v>147</v>
      </c>
      <c r="C96" s="34" t="s">
        <v>90</v>
      </c>
      <c r="D96" s="34" t="s">
        <v>90</v>
      </c>
      <c r="E96" s="34" t="s">
        <v>90</v>
      </c>
      <c r="F96" s="34" t="s">
        <v>90</v>
      </c>
      <c r="G96" s="34" t="s">
        <v>90</v>
      </c>
      <c r="H96" s="34" t="s">
        <v>90</v>
      </c>
      <c r="I96" s="34" t="s">
        <v>90</v>
      </c>
      <c r="J96" s="34" t="s">
        <v>90</v>
      </c>
      <c r="K96" s="34" t="s">
        <v>90</v>
      </c>
      <c r="L96" s="34" t="s">
        <v>198</v>
      </c>
      <c r="M96" s="34" t="s">
        <v>198</v>
      </c>
      <c r="N96" s="34" t="s">
        <v>198</v>
      </c>
      <c r="O96" s="61" t="s">
        <v>217</v>
      </c>
      <c r="P96" s="34" t="s">
        <v>198</v>
      </c>
      <c r="Q96" s="34" t="s">
        <v>198</v>
      </c>
      <c r="R96" s="34" t="s">
        <v>198</v>
      </c>
      <c r="S96" s="34" t="s">
        <v>198</v>
      </c>
      <c r="T96" s="34" t="s">
        <v>198</v>
      </c>
    </row>
    <row r="97" spans="1:20" ht="17.25" x14ac:dyDescent="0.15">
      <c r="A97" s="5"/>
      <c r="B97" s="58" t="s">
        <v>148</v>
      </c>
      <c r="C97" s="34" t="s">
        <v>90</v>
      </c>
      <c r="D97" s="34" t="s">
        <v>90</v>
      </c>
      <c r="E97" s="34" t="s">
        <v>90</v>
      </c>
      <c r="F97" s="34" t="s">
        <v>90</v>
      </c>
      <c r="G97" s="34" t="s">
        <v>90</v>
      </c>
      <c r="H97" s="34" t="s">
        <v>90</v>
      </c>
      <c r="I97" s="34" t="s">
        <v>90</v>
      </c>
      <c r="J97" s="34" t="s">
        <v>90</v>
      </c>
      <c r="K97" s="34" t="s">
        <v>90</v>
      </c>
      <c r="L97" s="34" t="s">
        <v>198</v>
      </c>
      <c r="M97" s="34" t="s">
        <v>198</v>
      </c>
      <c r="N97" s="34" t="s">
        <v>198</v>
      </c>
      <c r="O97" s="61" t="s">
        <v>217</v>
      </c>
      <c r="P97" s="34" t="s">
        <v>198</v>
      </c>
      <c r="Q97" s="34" t="s">
        <v>198</v>
      </c>
      <c r="R97" s="34" t="s">
        <v>198</v>
      </c>
      <c r="S97" s="34" t="s">
        <v>198</v>
      </c>
      <c r="T97" s="34" t="s">
        <v>198</v>
      </c>
    </row>
    <row r="98" spans="1:20" ht="17.25" x14ac:dyDescent="0.15">
      <c r="A98" s="5"/>
      <c r="B98" s="58" t="s">
        <v>149</v>
      </c>
      <c r="C98" s="34" t="s">
        <v>90</v>
      </c>
      <c r="D98" s="34" t="s">
        <v>90</v>
      </c>
      <c r="E98" s="34" t="s">
        <v>90</v>
      </c>
      <c r="F98" s="34" t="s">
        <v>90</v>
      </c>
      <c r="G98" s="34" t="s">
        <v>90</v>
      </c>
      <c r="H98" s="34" t="s">
        <v>90</v>
      </c>
      <c r="I98" s="34" t="s">
        <v>90</v>
      </c>
      <c r="J98" s="34" t="s">
        <v>90</v>
      </c>
      <c r="K98" s="34" t="s">
        <v>90</v>
      </c>
      <c r="L98" s="34" t="s">
        <v>198</v>
      </c>
      <c r="M98" s="34" t="s">
        <v>198</v>
      </c>
      <c r="N98" s="34" t="s">
        <v>198</v>
      </c>
      <c r="O98" s="61" t="s">
        <v>217</v>
      </c>
      <c r="P98" s="34" t="s">
        <v>198</v>
      </c>
      <c r="Q98" s="34" t="s">
        <v>198</v>
      </c>
      <c r="R98" s="34" t="s">
        <v>198</v>
      </c>
      <c r="S98" s="34" t="s">
        <v>198</v>
      </c>
      <c r="T98" s="34" t="s">
        <v>198</v>
      </c>
    </row>
    <row r="99" spans="1:20" ht="17.25" x14ac:dyDescent="0.15">
      <c r="A99" s="77" t="s">
        <v>183</v>
      </c>
      <c r="B99" s="116" t="s">
        <v>150</v>
      </c>
      <c r="C99" s="78"/>
      <c r="D99" s="78"/>
      <c r="E99" s="78"/>
      <c r="F99" s="78"/>
      <c r="G99" s="78"/>
      <c r="H99" s="78"/>
      <c r="I99" s="78"/>
      <c r="J99" s="78"/>
      <c r="K99" s="78"/>
      <c r="L99" s="78"/>
      <c r="M99" s="78"/>
      <c r="N99" s="78"/>
      <c r="O99" s="78"/>
      <c r="P99" s="78"/>
      <c r="Q99" s="78"/>
      <c r="R99" s="78"/>
      <c r="S99" s="78"/>
      <c r="T99" s="78"/>
    </row>
    <row r="100" spans="1:20" ht="17.25" x14ac:dyDescent="0.15">
      <c r="A100" s="5"/>
      <c r="B100" s="58" t="s">
        <v>151</v>
      </c>
      <c r="C100" s="34" t="s">
        <v>90</v>
      </c>
      <c r="D100" s="34" t="s">
        <v>90</v>
      </c>
      <c r="E100" s="34" t="s">
        <v>90</v>
      </c>
      <c r="F100" s="34" t="s">
        <v>90</v>
      </c>
      <c r="G100" s="34" t="s">
        <v>90</v>
      </c>
      <c r="H100" s="34" t="s">
        <v>90</v>
      </c>
      <c r="I100" s="34" t="s">
        <v>90</v>
      </c>
      <c r="J100" s="34" t="s">
        <v>90</v>
      </c>
      <c r="K100" s="34" t="s">
        <v>90</v>
      </c>
      <c r="L100" s="34" t="s">
        <v>198</v>
      </c>
      <c r="M100" s="34" t="s">
        <v>198</v>
      </c>
      <c r="N100" s="34" t="s">
        <v>198</v>
      </c>
      <c r="O100" s="61" t="s">
        <v>217</v>
      </c>
      <c r="P100" s="34" t="s">
        <v>198</v>
      </c>
      <c r="Q100" s="34" t="s">
        <v>198</v>
      </c>
      <c r="R100" s="34" t="s">
        <v>198</v>
      </c>
      <c r="S100" s="34" t="s">
        <v>198</v>
      </c>
      <c r="T100" s="34" t="s">
        <v>198</v>
      </c>
    </row>
    <row r="101" spans="1:20" ht="17.25" x14ac:dyDescent="0.15">
      <c r="A101" s="5"/>
      <c r="B101" s="58" t="s">
        <v>152</v>
      </c>
      <c r="C101" s="34" t="s">
        <v>90</v>
      </c>
      <c r="D101" s="34" t="s">
        <v>90</v>
      </c>
      <c r="E101" s="34" t="s">
        <v>90</v>
      </c>
      <c r="F101" s="34" t="s">
        <v>90</v>
      </c>
      <c r="G101" s="34" t="s">
        <v>90</v>
      </c>
      <c r="H101" s="34" t="s">
        <v>90</v>
      </c>
      <c r="I101" s="34" t="s">
        <v>90</v>
      </c>
      <c r="J101" s="34" t="s">
        <v>90</v>
      </c>
      <c r="K101" s="34" t="s">
        <v>90</v>
      </c>
      <c r="L101" s="34" t="s">
        <v>198</v>
      </c>
      <c r="M101" s="34" t="s">
        <v>198</v>
      </c>
      <c r="N101" s="34" t="s">
        <v>198</v>
      </c>
      <c r="O101" s="61" t="s">
        <v>217</v>
      </c>
      <c r="P101" s="34" t="s">
        <v>198</v>
      </c>
      <c r="Q101" s="34" t="s">
        <v>198</v>
      </c>
      <c r="R101" s="34" t="s">
        <v>198</v>
      </c>
      <c r="S101" s="34" t="s">
        <v>198</v>
      </c>
      <c r="T101" s="34" t="s">
        <v>198</v>
      </c>
    </row>
    <row r="102" spans="1:20" ht="17.25" x14ac:dyDescent="0.15">
      <c r="A102" s="77" t="s">
        <v>184</v>
      </c>
      <c r="B102" s="116" t="s">
        <v>153</v>
      </c>
      <c r="C102" s="78"/>
      <c r="D102" s="78"/>
      <c r="E102" s="78"/>
      <c r="F102" s="78"/>
      <c r="G102" s="78"/>
      <c r="H102" s="78"/>
      <c r="I102" s="78"/>
      <c r="J102" s="78"/>
      <c r="K102" s="78"/>
      <c r="L102" s="78"/>
      <c r="M102" s="78"/>
      <c r="N102" s="78"/>
      <c r="O102" s="78"/>
      <c r="P102" s="78"/>
      <c r="Q102" s="78"/>
      <c r="R102" s="78"/>
      <c r="S102" s="78"/>
      <c r="T102" s="78"/>
    </row>
    <row r="103" spans="1:20" ht="17.25" x14ac:dyDescent="0.15">
      <c r="A103" s="5"/>
      <c r="B103" s="58" t="s">
        <v>154</v>
      </c>
      <c r="C103" s="34" t="s">
        <v>90</v>
      </c>
      <c r="D103" s="34" t="s">
        <v>90</v>
      </c>
      <c r="E103" s="34" t="s">
        <v>90</v>
      </c>
      <c r="F103" s="34" t="s">
        <v>90</v>
      </c>
      <c r="G103" s="34" t="s">
        <v>90</v>
      </c>
      <c r="H103" s="34" t="s">
        <v>90</v>
      </c>
      <c r="I103" s="34" t="s">
        <v>90</v>
      </c>
      <c r="J103" s="34" t="s">
        <v>90</v>
      </c>
      <c r="K103" s="34" t="s">
        <v>90</v>
      </c>
      <c r="L103" s="34" t="s">
        <v>198</v>
      </c>
      <c r="M103" s="34" t="s">
        <v>198</v>
      </c>
      <c r="N103" s="34" t="s">
        <v>198</v>
      </c>
      <c r="O103" s="61" t="s">
        <v>217</v>
      </c>
      <c r="P103" s="34" t="s">
        <v>198</v>
      </c>
      <c r="Q103" s="34" t="s">
        <v>198</v>
      </c>
      <c r="R103" s="34" t="s">
        <v>198</v>
      </c>
      <c r="S103" s="34" t="s">
        <v>198</v>
      </c>
      <c r="T103" s="34" t="s">
        <v>198</v>
      </c>
    </row>
    <row r="104" spans="1:20" ht="17.25" x14ac:dyDescent="0.15">
      <c r="A104" s="5"/>
      <c r="B104" s="58" t="s">
        <v>155</v>
      </c>
      <c r="C104" s="34" t="s">
        <v>90</v>
      </c>
      <c r="D104" s="34" t="s">
        <v>90</v>
      </c>
      <c r="E104" s="34" t="s">
        <v>90</v>
      </c>
      <c r="F104" s="34" t="s">
        <v>90</v>
      </c>
      <c r="G104" s="34" t="s">
        <v>90</v>
      </c>
      <c r="H104" s="34" t="s">
        <v>90</v>
      </c>
      <c r="I104" s="34" t="s">
        <v>90</v>
      </c>
      <c r="J104" s="34" t="s">
        <v>90</v>
      </c>
      <c r="K104" s="34" t="s">
        <v>90</v>
      </c>
      <c r="L104" s="34" t="s">
        <v>198</v>
      </c>
      <c r="M104" s="34" t="s">
        <v>198</v>
      </c>
      <c r="N104" s="34" t="s">
        <v>198</v>
      </c>
      <c r="O104" s="61" t="s">
        <v>217</v>
      </c>
      <c r="P104" s="34" t="s">
        <v>198</v>
      </c>
      <c r="Q104" s="34" t="s">
        <v>198</v>
      </c>
      <c r="R104" s="34" t="s">
        <v>198</v>
      </c>
      <c r="S104" s="34" t="s">
        <v>198</v>
      </c>
      <c r="T104" s="34" t="s">
        <v>198</v>
      </c>
    </row>
    <row r="105" spans="1:20" ht="17.25" x14ac:dyDescent="0.15">
      <c r="A105" s="5"/>
      <c r="B105" s="58" t="s">
        <v>156</v>
      </c>
      <c r="C105" s="34" t="s">
        <v>90</v>
      </c>
      <c r="D105" s="34" t="s">
        <v>90</v>
      </c>
      <c r="E105" s="34" t="s">
        <v>90</v>
      </c>
      <c r="F105" s="34" t="s">
        <v>90</v>
      </c>
      <c r="G105" s="34" t="s">
        <v>90</v>
      </c>
      <c r="H105" s="34" t="s">
        <v>90</v>
      </c>
      <c r="I105" s="34" t="s">
        <v>90</v>
      </c>
      <c r="J105" s="34" t="s">
        <v>90</v>
      </c>
      <c r="K105" s="34" t="s">
        <v>90</v>
      </c>
      <c r="L105" s="34" t="s">
        <v>198</v>
      </c>
      <c r="M105" s="34" t="s">
        <v>198</v>
      </c>
      <c r="N105" s="34" t="s">
        <v>198</v>
      </c>
      <c r="O105" s="61" t="s">
        <v>217</v>
      </c>
      <c r="P105" s="34" t="s">
        <v>198</v>
      </c>
      <c r="Q105" s="34" t="s">
        <v>198</v>
      </c>
      <c r="R105" s="34" t="s">
        <v>198</v>
      </c>
      <c r="S105" s="34" t="s">
        <v>198</v>
      </c>
      <c r="T105" s="34" t="s">
        <v>198</v>
      </c>
    </row>
    <row r="106" spans="1:20" ht="17.25" x14ac:dyDescent="0.15">
      <c r="A106" s="5"/>
      <c r="B106" s="58" t="s">
        <v>157</v>
      </c>
      <c r="C106" s="34" t="s">
        <v>90</v>
      </c>
      <c r="D106" s="34" t="s">
        <v>90</v>
      </c>
      <c r="E106" s="34" t="s">
        <v>90</v>
      </c>
      <c r="F106" s="34" t="s">
        <v>90</v>
      </c>
      <c r="G106" s="34" t="s">
        <v>90</v>
      </c>
      <c r="H106" s="34" t="s">
        <v>90</v>
      </c>
      <c r="I106" s="34" t="s">
        <v>90</v>
      </c>
      <c r="J106" s="34" t="s">
        <v>90</v>
      </c>
      <c r="K106" s="34" t="s">
        <v>90</v>
      </c>
      <c r="L106" s="34" t="s">
        <v>198</v>
      </c>
      <c r="M106" s="34" t="s">
        <v>198</v>
      </c>
      <c r="N106" s="34" t="s">
        <v>198</v>
      </c>
      <c r="O106" s="61" t="s">
        <v>217</v>
      </c>
      <c r="P106" s="34" t="s">
        <v>198</v>
      </c>
      <c r="Q106" s="34" t="s">
        <v>198</v>
      </c>
      <c r="R106" s="34" t="s">
        <v>198</v>
      </c>
      <c r="S106" s="34" t="s">
        <v>198</v>
      </c>
      <c r="T106" s="34" t="s">
        <v>198</v>
      </c>
    </row>
    <row r="107" spans="1:20" ht="17.25" x14ac:dyDescent="0.15">
      <c r="A107" s="5"/>
      <c r="B107" s="58" t="s">
        <v>158</v>
      </c>
      <c r="C107" s="34" t="s">
        <v>90</v>
      </c>
      <c r="D107" s="34" t="s">
        <v>90</v>
      </c>
      <c r="E107" s="34" t="s">
        <v>90</v>
      </c>
      <c r="F107" s="34" t="s">
        <v>90</v>
      </c>
      <c r="G107" s="34" t="s">
        <v>90</v>
      </c>
      <c r="H107" s="34" t="s">
        <v>90</v>
      </c>
      <c r="I107" s="34" t="s">
        <v>90</v>
      </c>
      <c r="J107" s="34" t="s">
        <v>90</v>
      </c>
      <c r="K107" s="34" t="s">
        <v>90</v>
      </c>
      <c r="L107" s="34" t="s">
        <v>198</v>
      </c>
      <c r="M107" s="34" t="s">
        <v>198</v>
      </c>
      <c r="N107" s="34" t="s">
        <v>198</v>
      </c>
      <c r="O107" s="61" t="s">
        <v>217</v>
      </c>
      <c r="P107" s="34" t="s">
        <v>198</v>
      </c>
      <c r="Q107" s="34" t="s">
        <v>198</v>
      </c>
      <c r="R107" s="34" t="s">
        <v>198</v>
      </c>
      <c r="S107" s="34" t="s">
        <v>198</v>
      </c>
      <c r="T107" s="34" t="s">
        <v>198</v>
      </c>
    </row>
    <row r="108" spans="1:20" ht="17.25" x14ac:dyDescent="0.15">
      <c r="A108" s="5"/>
      <c r="B108" s="58" t="s">
        <v>159</v>
      </c>
      <c r="C108" s="34" t="s">
        <v>90</v>
      </c>
      <c r="D108" s="34" t="s">
        <v>90</v>
      </c>
      <c r="E108" s="34" t="s">
        <v>90</v>
      </c>
      <c r="F108" s="34" t="s">
        <v>90</v>
      </c>
      <c r="G108" s="34" t="s">
        <v>90</v>
      </c>
      <c r="H108" s="34" t="s">
        <v>90</v>
      </c>
      <c r="I108" s="34" t="s">
        <v>90</v>
      </c>
      <c r="J108" s="34" t="s">
        <v>90</v>
      </c>
      <c r="K108" s="34" t="s">
        <v>90</v>
      </c>
      <c r="L108" s="34" t="s">
        <v>198</v>
      </c>
      <c r="M108" s="34" t="s">
        <v>198</v>
      </c>
      <c r="N108" s="34" t="s">
        <v>198</v>
      </c>
      <c r="O108" s="61" t="s">
        <v>217</v>
      </c>
      <c r="P108" s="34" t="s">
        <v>198</v>
      </c>
      <c r="Q108" s="34" t="s">
        <v>198</v>
      </c>
      <c r="R108" s="34" t="s">
        <v>198</v>
      </c>
      <c r="S108" s="34" t="s">
        <v>198</v>
      </c>
      <c r="T108" s="34" t="s">
        <v>198</v>
      </c>
    </row>
    <row r="109" spans="1:20" ht="17.25" x14ac:dyDescent="0.15">
      <c r="A109" s="5"/>
      <c r="B109" s="58" t="s">
        <v>160</v>
      </c>
      <c r="C109" s="34" t="s">
        <v>90</v>
      </c>
      <c r="D109" s="34" t="s">
        <v>90</v>
      </c>
      <c r="E109" s="34" t="s">
        <v>90</v>
      </c>
      <c r="F109" s="34" t="s">
        <v>90</v>
      </c>
      <c r="G109" s="34" t="s">
        <v>90</v>
      </c>
      <c r="H109" s="34" t="s">
        <v>90</v>
      </c>
      <c r="I109" s="34" t="s">
        <v>90</v>
      </c>
      <c r="J109" s="34" t="s">
        <v>90</v>
      </c>
      <c r="K109" s="34" t="s">
        <v>90</v>
      </c>
      <c r="L109" s="34" t="s">
        <v>198</v>
      </c>
      <c r="M109" s="34" t="s">
        <v>198</v>
      </c>
      <c r="N109" s="34" t="s">
        <v>198</v>
      </c>
      <c r="O109" s="61" t="s">
        <v>217</v>
      </c>
      <c r="P109" s="34" t="s">
        <v>198</v>
      </c>
      <c r="Q109" s="34" t="s">
        <v>198</v>
      </c>
      <c r="R109" s="34" t="s">
        <v>198</v>
      </c>
      <c r="S109" s="34" t="s">
        <v>198</v>
      </c>
      <c r="T109" s="34" t="s">
        <v>198</v>
      </c>
    </row>
    <row r="110" spans="1:20" ht="17.25" x14ac:dyDescent="0.15">
      <c r="A110" s="5"/>
      <c r="B110" s="58" t="s">
        <v>161</v>
      </c>
      <c r="C110" s="34" t="s">
        <v>90</v>
      </c>
      <c r="D110" s="34" t="s">
        <v>90</v>
      </c>
      <c r="E110" s="34" t="s">
        <v>90</v>
      </c>
      <c r="F110" s="34" t="s">
        <v>90</v>
      </c>
      <c r="G110" s="34" t="s">
        <v>90</v>
      </c>
      <c r="H110" s="34" t="s">
        <v>90</v>
      </c>
      <c r="I110" s="34" t="s">
        <v>90</v>
      </c>
      <c r="J110" s="34" t="s">
        <v>90</v>
      </c>
      <c r="K110" s="34" t="s">
        <v>90</v>
      </c>
      <c r="L110" s="34" t="s">
        <v>198</v>
      </c>
      <c r="M110" s="34" t="s">
        <v>198</v>
      </c>
      <c r="N110" s="34" t="s">
        <v>198</v>
      </c>
      <c r="O110" s="61" t="s">
        <v>217</v>
      </c>
      <c r="P110" s="34" t="s">
        <v>198</v>
      </c>
      <c r="Q110" s="34" t="s">
        <v>198</v>
      </c>
      <c r="R110" s="34" t="s">
        <v>198</v>
      </c>
      <c r="S110" s="34" t="s">
        <v>198</v>
      </c>
      <c r="T110" s="34" t="s">
        <v>198</v>
      </c>
    </row>
    <row r="111" spans="1:20" ht="17.25" x14ac:dyDescent="0.15">
      <c r="A111" s="77" t="s">
        <v>185</v>
      </c>
      <c r="B111" s="116" t="s">
        <v>162</v>
      </c>
      <c r="C111" s="78"/>
      <c r="D111" s="78"/>
      <c r="E111" s="78"/>
      <c r="F111" s="78"/>
      <c r="G111" s="78"/>
      <c r="H111" s="78"/>
      <c r="I111" s="78"/>
      <c r="J111" s="78"/>
      <c r="K111" s="78"/>
      <c r="L111" s="78"/>
      <c r="M111" s="78"/>
      <c r="N111" s="78"/>
      <c r="O111" s="78"/>
      <c r="P111" s="78"/>
      <c r="Q111" s="78"/>
      <c r="R111" s="78"/>
      <c r="S111" s="78"/>
      <c r="T111" s="78"/>
    </row>
    <row r="112" spans="1:20" ht="17.25" x14ac:dyDescent="0.15">
      <c r="A112" s="5"/>
      <c r="B112" s="58" t="s">
        <v>163</v>
      </c>
      <c r="C112" s="34" t="s">
        <v>90</v>
      </c>
      <c r="D112" s="34" t="s">
        <v>90</v>
      </c>
      <c r="E112" s="34" t="s">
        <v>90</v>
      </c>
      <c r="F112" s="34" t="s">
        <v>90</v>
      </c>
      <c r="G112" s="34" t="s">
        <v>90</v>
      </c>
      <c r="H112" s="34" t="s">
        <v>90</v>
      </c>
      <c r="I112" s="34" t="s">
        <v>90</v>
      </c>
      <c r="J112" s="34" t="s">
        <v>90</v>
      </c>
      <c r="K112" s="34" t="s">
        <v>90</v>
      </c>
      <c r="L112" s="34" t="s">
        <v>198</v>
      </c>
      <c r="M112" s="34" t="s">
        <v>198</v>
      </c>
      <c r="N112" s="34" t="s">
        <v>198</v>
      </c>
      <c r="O112" s="61" t="s">
        <v>217</v>
      </c>
      <c r="P112" s="34" t="s">
        <v>198</v>
      </c>
      <c r="Q112" s="34" t="s">
        <v>198</v>
      </c>
      <c r="R112" s="34" t="s">
        <v>198</v>
      </c>
      <c r="S112" s="34" t="s">
        <v>198</v>
      </c>
      <c r="T112" s="34" t="s">
        <v>198</v>
      </c>
    </row>
    <row r="113" spans="1:20" ht="17.25" x14ac:dyDescent="0.15">
      <c r="A113" s="5"/>
      <c r="B113" s="58" t="s">
        <v>164</v>
      </c>
      <c r="C113" s="34" t="s">
        <v>90</v>
      </c>
      <c r="D113" s="34" t="s">
        <v>90</v>
      </c>
      <c r="E113" s="34" t="s">
        <v>90</v>
      </c>
      <c r="F113" s="34" t="s">
        <v>90</v>
      </c>
      <c r="G113" s="34" t="s">
        <v>90</v>
      </c>
      <c r="H113" s="34" t="s">
        <v>90</v>
      </c>
      <c r="I113" s="34" t="s">
        <v>90</v>
      </c>
      <c r="J113" s="34" t="s">
        <v>90</v>
      </c>
      <c r="K113" s="34" t="s">
        <v>90</v>
      </c>
      <c r="L113" s="34" t="s">
        <v>198</v>
      </c>
      <c r="M113" s="34" t="s">
        <v>198</v>
      </c>
      <c r="N113" s="34" t="s">
        <v>198</v>
      </c>
      <c r="O113" s="61" t="s">
        <v>217</v>
      </c>
      <c r="P113" s="34" t="s">
        <v>198</v>
      </c>
      <c r="Q113" s="34" t="s">
        <v>198</v>
      </c>
      <c r="R113" s="34" t="s">
        <v>198</v>
      </c>
      <c r="S113" s="34" t="s">
        <v>198</v>
      </c>
      <c r="T113" s="34" t="s">
        <v>198</v>
      </c>
    </row>
    <row r="114" spans="1:20" ht="17.25" x14ac:dyDescent="0.15">
      <c r="A114" s="5"/>
      <c r="B114" s="58" t="s">
        <v>165</v>
      </c>
      <c r="C114" s="34" t="s">
        <v>90</v>
      </c>
      <c r="D114" s="34" t="s">
        <v>90</v>
      </c>
      <c r="E114" s="34" t="s">
        <v>90</v>
      </c>
      <c r="F114" s="34" t="s">
        <v>90</v>
      </c>
      <c r="G114" s="34" t="s">
        <v>90</v>
      </c>
      <c r="H114" s="34" t="s">
        <v>90</v>
      </c>
      <c r="I114" s="34" t="s">
        <v>90</v>
      </c>
      <c r="J114" s="34" t="s">
        <v>90</v>
      </c>
      <c r="K114" s="34" t="s">
        <v>90</v>
      </c>
      <c r="L114" s="34" t="s">
        <v>198</v>
      </c>
      <c r="M114" s="34" t="s">
        <v>198</v>
      </c>
      <c r="N114" s="34" t="s">
        <v>198</v>
      </c>
      <c r="O114" s="61" t="s">
        <v>217</v>
      </c>
      <c r="P114" s="34" t="s">
        <v>198</v>
      </c>
      <c r="Q114" s="34" t="s">
        <v>198</v>
      </c>
      <c r="R114" s="34" t="s">
        <v>198</v>
      </c>
      <c r="S114" s="34" t="s">
        <v>198</v>
      </c>
      <c r="T114" s="34" t="s">
        <v>198</v>
      </c>
    </row>
    <row r="115" spans="1:20" ht="17.25" x14ac:dyDescent="0.15">
      <c r="A115" s="5"/>
      <c r="B115" s="58" t="s">
        <v>166</v>
      </c>
      <c r="C115" s="34" t="s">
        <v>90</v>
      </c>
      <c r="D115" s="34" t="s">
        <v>90</v>
      </c>
      <c r="E115" s="34" t="s">
        <v>90</v>
      </c>
      <c r="F115" s="34" t="s">
        <v>90</v>
      </c>
      <c r="G115" s="34" t="s">
        <v>90</v>
      </c>
      <c r="H115" s="34" t="s">
        <v>90</v>
      </c>
      <c r="I115" s="34" t="s">
        <v>90</v>
      </c>
      <c r="J115" s="34" t="s">
        <v>90</v>
      </c>
      <c r="K115" s="34" t="s">
        <v>90</v>
      </c>
      <c r="L115" s="34" t="s">
        <v>198</v>
      </c>
      <c r="M115" s="34" t="s">
        <v>198</v>
      </c>
      <c r="N115" s="34" t="s">
        <v>198</v>
      </c>
      <c r="O115" s="61" t="s">
        <v>217</v>
      </c>
      <c r="P115" s="34" t="s">
        <v>198</v>
      </c>
      <c r="Q115" s="34" t="s">
        <v>198</v>
      </c>
      <c r="R115" s="34" t="s">
        <v>198</v>
      </c>
      <c r="S115" s="34" t="s">
        <v>198</v>
      </c>
      <c r="T115" s="34" t="s">
        <v>198</v>
      </c>
    </row>
    <row r="116" spans="1:20" ht="22.5" x14ac:dyDescent="0.4">
      <c r="A116" s="82">
        <v>3</v>
      </c>
      <c r="B116" s="83" t="s">
        <v>197</v>
      </c>
      <c r="C116" s="81"/>
      <c r="D116" s="81"/>
      <c r="E116" s="81"/>
      <c r="F116" s="81"/>
      <c r="G116" s="81"/>
      <c r="H116" s="81"/>
      <c r="I116" s="81"/>
      <c r="J116" s="81"/>
      <c r="K116" s="81"/>
      <c r="L116" s="81"/>
      <c r="M116" s="81"/>
      <c r="N116" s="81"/>
      <c r="O116" s="81"/>
      <c r="P116" s="81"/>
      <c r="Q116" s="81"/>
      <c r="R116" s="81"/>
      <c r="S116" s="81"/>
      <c r="T116" s="81"/>
    </row>
    <row r="117" spans="1:20" ht="34.5" x14ac:dyDescent="0.15">
      <c r="A117" s="84"/>
      <c r="B117" s="86" t="s">
        <v>250</v>
      </c>
      <c r="C117" s="84"/>
      <c r="D117" s="84"/>
      <c r="E117" s="84"/>
      <c r="F117" s="84"/>
      <c r="G117" s="84"/>
      <c r="H117" s="84"/>
      <c r="I117" s="84"/>
      <c r="J117" s="84"/>
      <c r="K117" s="84"/>
      <c r="L117" s="34" t="s">
        <v>198</v>
      </c>
      <c r="M117" s="34" t="s">
        <v>198</v>
      </c>
      <c r="N117" s="34" t="s">
        <v>198</v>
      </c>
      <c r="O117" s="34" t="s">
        <v>198</v>
      </c>
      <c r="P117" s="34" t="s">
        <v>198</v>
      </c>
      <c r="Q117" s="34" t="s">
        <v>198</v>
      </c>
      <c r="R117" s="34" t="s">
        <v>198</v>
      </c>
      <c r="S117" s="34" t="s">
        <v>198</v>
      </c>
      <c r="T117" s="34" t="s">
        <v>198</v>
      </c>
    </row>
    <row r="118" spans="1:20" ht="17.25" x14ac:dyDescent="0.15">
      <c r="A118" s="84"/>
      <c r="B118" s="86" t="s">
        <v>191</v>
      </c>
      <c r="C118" s="84"/>
      <c r="D118" s="84"/>
      <c r="E118" s="84"/>
      <c r="F118" s="84"/>
      <c r="G118" s="84"/>
      <c r="H118" s="84"/>
      <c r="I118" s="84"/>
      <c r="J118" s="84"/>
      <c r="K118" s="84"/>
      <c r="L118" s="34" t="s">
        <v>198</v>
      </c>
      <c r="M118" s="34" t="s">
        <v>198</v>
      </c>
      <c r="N118" s="34" t="s">
        <v>198</v>
      </c>
      <c r="O118" s="34" t="s">
        <v>198</v>
      </c>
      <c r="P118" s="34" t="s">
        <v>198</v>
      </c>
      <c r="Q118" s="34" t="s">
        <v>198</v>
      </c>
      <c r="R118" s="34" t="s">
        <v>198</v>
      </c>
      <c r="S118" s="34" t="s">
        <v>198</v>
      </c>
      <c r="T118" s="34" t="s">
        <v>198</v>
      </c>
    </row>
    <row r="119" spans="1:20" ht="22.5" x14ac:dyDescent="0.4">
      <c r="A119" s="82">
        <v>4</v>
      </c>
      <c r="B119" s="83" t="s">
        <v>186</v>
      </c>
      <c r="C119" s="81"/>
      <c r="D119" s="81"/>
      <c r="E119" s="81"/>
      <c r="F119" s="81"/>
      <c r="G119" s="81"/>
      <c r="H119" s="81"/>
      <c r="I119" s="81"/>
      <c r="J119" s="81"/>
      <c r="K119" s="81"/>
      <c r="L119" s="81"/>
      <c r="M119" s="81"/>
      <c r="N119" s="81"/>
      <c r="O119" s="81"/>
      <c r="P119" s="81"/>
      <c r="Q119" s="81"/>
      <c r="R119" s="81"/>
      <c r="S119" s="81"/>
      <c r="T119" s="81"/>
    </row>
    <row r="120" spans="1:20" ht="17.25" x14ac:dyDescent="0.15">
      <c r="A120" s="84"/>
      <c r="B120" s="87" t="s">
        <v>192</v>
      </c>
      <c r="C120" s="84"/>
      <c r="D120" s="84"/>
      <c r="E120" s="84"/>
      <c r="F120" s="84"/>
      <c r="G120" s="84"/>
      <c r="H120" s="84"/>
      <c r="I120" s="84"/>
      <c r="J120" s="84"/>
      <c r="K120" s="84"/>
      <c r="L120" s="61" t="s">
        <v>217</v>
      </c>
      <c r="M120" s="34" t="s">
        <v>198</v>
      </c>
      <c r="N120" s="34" t="s">
        <v>198</v>
      </c>
      <c r="O120" s="61" t="s">
        <v>246</v>
      </c>
      <c r="P120" s="61" t="s">
        <v>217</v>
      </c>
      <c r="Q120" s="34" t="s">
        <v>198</v>
      </c>
      <c r="R120" s="34" t="s">
        <v>198</v>
      </c>
      <c r="S120" s="34" t="s">
        <v>198</v>
      </c>
      <c r="T120" s="34" t="s">
        <v>198</v>
      </c>
    </row>
  </sheetData>
  <phoneticPr fontId="3" type="noConversion"/>
  <conditionalFormatting sqref="L119 C15:S16 C29:S30 C27:S27 C18:S25">
    <cfRule type="cellIs" dxfId="501" priority="648" stopIfTrue="1" operator="equal">
      <formula>"P"</formula>
    </cfRule>
    <cfRule type="cellIs" dxfId="500" priority="649" stopIfTrue="1" operator="equal">
      <formula>"F"</formula>
    </cfRule>
  </conditionalFormatting>
  <conditionalFormatting sqref="C34:K87 L119 C9:K16 L2:M16 N8:P16 Q15:S16 C29:S30 C27:S27 C18:S25">
    <cfRule type="cellIs" dxfId="499" priority="650" stopIfTrue="1" operator="equal">
      <formula>"NS"</formula>
    </cfRule>
  </conditionalFormatting>
  <conditionalFormatting sqref="C1:D8 E4:F8 J4:K6 G7:K8 G1:I6 L1">
    <cfRule type="cellIs" dxfId="498" priority="768" stopIfTrue="1" operator="equal">
      <formula>"NS"</formula>
    </cfRule>
  </conditionalFormatting>
  <conditionalFormatting sqref="E1:E3 J1:J3">
    <cfRule type="cellIs" dxfId="497" priority="767" stopIfTrue="1" operator="equal">
      <formula>"NS"</formula>
    </cfRule>
  </conditionalFormatting>
  <conditionalFormatting sqref="F1:F3 K1:K3">
    <cfRule type="cellIs" dxfId="496" priority="766" stopIfTrue="1" operator="equal">
      <formula>"NS"</formula>
    </cfRule>
  </conditionalFormatting>
  <conditionalFormatting sqref="E34:H39 E41:H67 E69:H85 E87:H87">
    <cfRule type="cellIs" dxfId="495" priority="755" stopIfTrue="1" operator="equal">
      <formula>"P"</formula>
    </cfRule>
    <cfRule type="cellIs" dxfId="494" priority="756" stopIfTrue="1" operator="equal">
      <formula>"F"</formula>
    </cfRule>
  </conditionalFormatting>
  <conditionalFormatting sqref="J34:J39 J41:J67 J69:J85 J87">
    <cfRule type="cellIs" dxfId="493" priority="752" stopIfTrue="1" operator="equal">
      <formula>"P"</formula>
    </cfRule>
    <cfRule type="cellIs" dxfId="492" priority="753" stopIfTrue="1" operator="equal">
      <formula>"F"</formula>
    </cfRule>
  </conditionalFormatting>
  <conditionalFormatting sqref="K34:K39 K41:K67 K69:K85 K87">
    <cfRule type="cellIs" dxfId="491" priority="749" stopIfTrue="1" operator="equal">
      <formula>"P"</formula>
    </cfRule>
    <cfRule type="cellIs" dxfId="490" priority="750" stopIfTrue="1" operator="equal">
      <formula>"F"</formula>
    </cfRule>
  </conditionalFormatting>
  <conditionalFormatting sqref="K92:K98 K100:K101 K103:K110 K112:K115">
    <cfRule type="cellIs" dxfId="489" priority="711" stopIfTrue="1" operator="equal">
      <formula>"P"</formula>
    </cfRule>
    <cfRule type="cellIs" dxfId="488" priority="712" stopIfTrue="1" operator="equal">
      <formula>"F"</formula>
    </cfRule>
  </conditionalFormatting>
  <conditionalFormatting sqref="L40 L68 L86">
    <cfRule type="cellIs" dxfId="487" priority="745" stopIfTrue="1" operator="equal">
      <formula>"NS"</formula>
    </cfRule>
  </conditionalFormatting>
  <conditionalFormatting sqref="I34:I39 I41:I67 I69:I85 I87">
    <cfRule type="cellIs" dxfId="486" priority="743" stopIfTrue="1" operator="equal">
      <formula>"P"</formula>
    </cfRule>
    <cfRule type="cellIs" dxfId="485" priority="744" stopIfTrue="1" operator="equal">
      <formula>"F"</formula>
    </cfRule>
  </conditionalFormatting>
  <conditionalFormatting sqref="D34:D39 D41:D67 D69:D85 D87">
    <cfRule type="cellIs" dxfId="484" priority="740" stopIfTrue="1" operator="equal">
      <formula>"P"</formula>
    </cfRule>
    <cfRule type="cellIs" dxfId="483" priority="741" stopIfTrue="1" operator="equal">
      <formula>"F"</formula>
    </cfRule>
  </conditionalFormatting>
  <conditionalFormatting sqref="C34:C39 C41:C67 C69:C85 C87">
    <cfRule type="cellIs" dxfId="482" priority="737" stopIfTrue="1" operator="equal">
      <formula>"P"</formula>
    </cfRule>
    <cfRule type="cellIs" dxfId="481" priority="738" stopIfTrue="1" operator="equal">
      <formula>"F"</formula>
    </cfRule>
  </conditionalFormatting>
  <conditionalFormatting sqref="G92:H98 G100:H101 G103:H110 G112:H115">
    <cfRule type="cellIs" dxfId="480" priority="734" stopIfTrue="1" operator="equal">
      <formula>"P"</formula>
    </cfRule>
    <cfRule type="cellIs" dxfId="479" priority="735" stopIfTrue="1" operator="equal">
      <formula>"F"</formula>
    </cfRule>
  </conditionalFormatting>
  <conditionalFormatting sqref="E100:E101 E103:F110 E112:F115">
    <cfRule type="cellIs" dxfId="478" priority="732" stopIfTrue="1" operator="equal">
      <formula>"P"</formula>
    </cfRule>
    <cfRule type="cellIs" dxfId="477" priority="733" stopIfTrue="1" operator="equal">
      <formula>"F"</formula>
    </cfRule>
  </conditionalFormatting>
  <conditionalFormatting sqref="E92:F98">
    <cfRule type="cellIs" dxfId="476" priority="730" stopIfTrue="1" operator="equal">
      <formula>"P"</formula>
    </cfRule>
    <cfRule type="cellIs" dxfId="475" priority="731" stopIfTrue="1" operator="equal">
      <formula>"F"</formula>
    </cfRule>
  </conditionalFormatting>
  <conditionalFormatting sqref="F100:F101">
    <cfRule type="cellIs" dxfId="474" priority="728" stopIfTrue="1" operator="equal">
      <formula>"P"</formula>
    </cfRule>
    <cfRule type="cellIs" dxfId="473" priority="729" stopIfTrue="1" operator="equal">
      <formula>"F"</formula>
    </cfRule>
  </conditionalFormatting>
  <conditionalFormatting sqref="L111 L102 L99 E88:L89 L91 E91:K115">
    <cfRule type="cellIs" dxfId="472" priority="727" stopIfTrue="1" operator="equal">
      <formula>"NS"</formula>
    </cfRule>
  </conditionalFormatting>
  <conditionalFormatting sqref="E100:E101">
    <cfRule type="cellIs" dxfId="471" priority="725" stopIfTrue="1" operator="equal">
      <formula>"P"</formula>
    </cfRule>
    <cfRule type="cellIs" dxfId="470" priority="726" stopIfTrue="1" operator="equal">
      <formula>"F"</formula>
    </cfRule>
  </conditionalFormatting>
  <conditionalFormatting sqref="E92:F98">
    <cfRule type="cellIs" dxfId="469" priority="723" stopIfTrue="1" operator="equal">
      <formula>"P"</formula>
    </cfRule>
    <cfRule type="cellIs" dxfId="468" priority="724" stopIfTrue="1" operator="equal">
      <formula>"F"</formula>
    </cfRule>
  </conditionalFormatting>
  <conditionalFormatting sqref="E100:F101">
    <cfRule type="cellIs" dxfId="467" priority="721" stopIfTrue="1" operator="equal">
      <formula>"P"</formula>
    </cfRule>
    <cfRule type="cellIs" dxfId="466" priority="722" stopIfTrue="1" operator="equal">
      <formula>"F"</formula>
    </cfRule>
  </conditionalFormatting>
  <conditionalFormatting sqref="E103:F110">
    <cfRule type="cellIs" dxfId="465" priority="719" stopIfTrue="1" operator="equal">
      <formula>"P"</formula>
    </cfRule>
    <cfRule type="cellIs" dxfId="464" priority="720" stopIfTrue="1" operator="equal">
      <formula>"F"</formula>
    </cfRule>
  </conditionalFormatting>
  <conditionalFormatting sqref="E112:F115">
    <cfRule type="cellIs" dxfId="463" priority="717" stopIfTrue="1" operator="equal">
      <formula>"P"</formula>
    </cfRule>
    <cfRule type="cellIs" dxfId="462" priority="718" stopIfTrue="1" operator="equal">
      <formula>"F"</formula>
    </cfRule>
  </conditionalFormatting>
  <conditionalFormatting sqref="J92:J98 J100:J101 J103:J110 J112:J115">
    <cfRule type="cellIs" dxfId="461" priority="713" stopIfTrue="1" operator="equal">
      <formula>"P"</formula>
    </cfRule>
    <cfRule type="cellIs" dxfId="460" priority="714" stopIfTrue="1" operator="equal">
      <formula>"F"</formula>
    </cfRule>
  </conditionalFormatting>
  <conditionalFormatting sqref="D103:D110">
    <cfRule type="cellIs" dxfId="459" priority="694" stopIfTrue="1" operator="equal">
      <formula>"P"</formula>
    </cfRule>
    <cfRule type="cellIs" dxfId="458" priority="695" stopIfTrue="1" operator="equal">
      <formula>"F"</formula>
    </cfRule>
  </conditionalFormatting>
  <conditionalFormatting sqref="I92:I98 I100:I101 I103:I110 I112:I115">
    <cfRule type="cellIs" dxfId="457" priority="707" stopIfTrue="1" operator="equal">
      <formula>"P"</formula>
    </cfRule>
    <cfRule type="cellIs" dxfId="456" priority="708" stopIfTrue="1" operator="equal">
      <formula>"F"</formula>
    </cfRule>
  </conditionalFormatting>
  <conditionalFormatting sqref="D100:D101 D103:D110 D112:D115">
    <cfRule type="cellIs" dxfId="455" priority="705" stopIfTrue="1" operator="equal">
      <formula>"P"</formula>
    </cfRule>
    <cfRule type="cellIs" dxfId="454" priority="706" stopIfTrue="1" operator="equal">
      <formula>"F"</formula>
    </cfRule>
  </conditionalFormatting>
  <conditionalFormatting sqref="D92:D98">
    <cfRule type="cellIs" dxfId="453" priority="703" stopIfTrue="1" operator="equal">
      <formula>"P"</formula>
    </cfRule>
    <cfRule type="cellIs" dxfId="452" priority="704" stopIfTrue="1" operator="equal">
      <formula>"F"</formula>
    </cfRule>
  </conditionalFormatting>
  <conditionalFormatting sqref="D88:D89 D91:D115">
    <cfRule type="cellIs" dxfId="451" priority="702" stopIfTrue="1" operator="equal">
      <formula>"NS"</formula>
    </cfRule>
  </conditionalFormatting>
  <conditionalFormatting sqref="D100:D101">
    <cfRule type="cellIs" dxfId="450" priority="700" stopIfTrue="1" operator="equal">
      <formula>"P"</formula>
    </cfRule>
    <cfRule type="cellIs" dxfId="449" priority="701" stopIfTrue="1" operator="equal">
      <formula>"F"</formula>
    </cfRule>
  </conditionalFormatting>
  <conditionalFormatting sqref="D92:D98">
    <cfRule type="cellIs" dxfId="448" priority="698" stopIfTrue="1" operator="equal">
      <formula>"P"</formula>
    </cfRule>
    <cfRule type="cellIs" dxfId="447" priority="699" stopIfTrue="1" operator="equal">
      <formula>"F"</formula>
    </cfRule>
  </conditionalFormatting>
  <conditionalFormatting sqref="D100:D101">
    <cfRule type="cellIs" dxfId="446" priority="696" stopIfTrue="1" operator="equal">
      <formula>"P"</formula>
    </cfRule>
    <cfRule type="cellIs" dxfId="445" priority="697" stopIfTrue="1" operator="equal">
      <formula>"F"</formula>
    </cfRule>
  </conditionalFormatting>
  <conditionalFormatting sqref="C92:C98">
    <cfRule type="cellIs" dxfId="444" priority="686" stopIfTrue="1" operator="equal">
      <formula>"P"</formula>
    </cfRule>
    <cfRule type="cellIs" dxfId="443" priority="687" stopIfTrue="1" operator="equal">
      <formula>"F"</formula>
    </cfRule>
  </conditionalFormatting>
  <conditionalFormatting sqref="D112:D115">
    <cfRule type="cellIs" dxfId="442" priority="692" stopIfTrue="1" operator="equal">
      <formula>"P"</formula>
    </cfRule>
    <cfRule type="cellIs" dxfId="441" priority="693" stopIfTrue="1" operator="equal">
      <formula>"F"</formula>
    </cfRule>
  </conditionalFormatting>
  <conditionalFormatting sqref="C100:C101 C103:C110 C112:C115">
    <cfRule type="cellIs" dxfId="440" priority="688" stopIfTrue="1" operator="equal">
      <formula>"P"</formula>
    </cfRule>
    <cfRule type="cellIs" dxfId="439" priority="689" stopIfTrue="1" operator="equal">
      <formula>"F"</formula>
    </cfRule>
  </conditionalFormatting>
  <conditionalFormatting sqref="C88:C89 C91:C115">
    <cfRule type="cellIs" dxfId="438" priority="685" stopIfTrue="1" operator="equal">
      <formula>"NS"</formula>
    </cfRule>
  </conditionalFormatting>
  <conditionalFormatting sqref="C100:C101">
    <cfRule type="cellIs" dxfId="437" priority="683" stopIfTrue="1" operator="equal">
      <formula>"P"</formula>
    </cfRule>
    <cfRule type="cellIs" dxfId="436" priority="684" stopIfTrue="1" operator="equal">
      <formula>"F"</formula>
    </cfRule>
  </conditionalFormatting>
  <conditionalFormatting sqref="C92:C98">
    <cfRule type="cellIs" dxfId="435" priority="681" stopIfTrue="1" operator="equal">
      <formula>"P"</formula>
    </cfRule>
    <cfRule type="cellIs" dxfId="434" priority="682" stopIfTrue="1" operator="equal">
      <formula>"F"</formula>
    </cfRule>
  </conditionalFormatting>
  <conditionalFormatting sqref="C100:C101">
    <cfRule type="cellIs" dxfId="433" priority="679" stopIfTrue="1" operator="equal">
      <formula>"P"</formula>
    </cfRule>
    <cfRule type="cellIs" dxfId="432" priority="680" stopIfTrue="1" operator="equal">
      <formula>"F"</formula>
    </cfRule>
  </conditionalFormatting>
  <conditionalFormatting sqref="C103:C110">
    <cfRule type="cellIs" dxfId="431" priority="677" stopIfTrue="1" operator="equal">
      <formula>"P"</formula>
    </cfRule>
    <cfRule type="cellIs" dxfId="430" priority="678" stopIfTrue="1" operator="equal">
      <formula>"F"</formula>
    </cfRule>
  </conditionalFormatting>
  <conditionalFormatting sqref="C112:C115">
    <cfRule type="cellIs" dxfId="429" priority="675" stopIfTrue="1" operator="equal">
      <formula>"P"</formula>
    </cfRule>
    <cfRule type="cellIs" dxfId="428" priority="676" stopIfTrue="1" operator="equal">
      <formula>"F"</formula>
    </cfRule>
  </conditionalFormatting>
  <conditionalFormatting sqref="C31:L31">
    <cfRule type="cellIs" dxfId="427" priority="662" stopIfTrue="1" operator="equal">
      <formula>"P"</formula>
    </cfRule>
    <cfRule type="cellIs" dxfId="426" priority="663" stopIfTrue="1" operator="equal">
      <formula>"F"</formula>
    </cfRule>
  </conditionalFormatting>
  <conditionalFormatting sqref="C31:L31">
    <cfRule type="cellIs" dxfId="425" priority="661" stopIfTrue="1" operator="equal">
      <formula>"NS"</formula>
    </cfRule>
  </conditionalFormatting>
  <conditionalFormatting sqref="C116:L116">
    <cfRule type="cellIs" dxfId="424" priority="659" stopIfTrue="1" operator="equal">
      <formula>"P"</formula>
    </cfRule>
    <cfRule type="cellIs" dxfId="423" priority="660" stopIfTrue="1" operator="equal">
      <formula>"F"</formula>
    </cfRule>
  </conditionalFormatting>
  <conditionalFormatting sqref="C116:L116">
    <cfRule type="cellIs" dxfId="422" priority="658" stopIfTrue="1" operator="equal">
      <formula>"NS"</formula>
    </cfRule>
  </conditionalFormatting>
  <conditionalFormatting sqref="C119:K119">
    <cfRule type="cellIs" dxfId="421" priority="656" stopIfTrue="1" operator="equal">
      <formula>"P"</formula>
    </cfRule>
    <cfRule type="cellIs" dxfId="420" priority="657" stopIfTrue="1" operator="equal">
      <formula>"F"</formula>
    </cfRule>
  </conditionalFormatting>
  <conditionalFormatting sqref="C119:K119">
    <cfRule type="cellIs" dxfId="419" priority="655" stopIfTrue="1" operator="equal">
      <formula>"NS"</formula>
    </cfRule>
  </conditionalFormatting>
  <conditionalFormatting sqref="L34:L39">
    <cfRule type="cellIs" dxfId="418" priority="622" stopIfTrue="1" operator="equal">
      <formula>"NS"</formula>
    </cfRule>
  </conditionalFormatting>
  <conditionalFormatting sqref="L34:L39">
    <cfRule type="cellIs" dxfId="417" priority="620" stopIfTrue="1" operator="equal">
      <formula>"P"</formula>
    </cfRule>
    <cfRule type="cellIs" dxfId="416" priority="621" stopIfTrue="1" operator="equal">
      <formula>"F"</formula>
    </cfRule>
  </conditionalFormatting>
  <conditionalFormatting sqref="L41:L67">
    <cfRule type="cellIs" dxfId="415" priority="617" stopIfTrue="1" operator="equal">
      <formula>"P"</formula>
    </cfRule>
    <cfRule type="cellIs" dxfId="414" priority="618" stopIfTrue="1" operator="equal">
      <formula>"F"</formula>
    </cfRule>
  </conditionalFormatting>
  <conditionalFormatting sqref="L41:L67">
    <cfRule type="cellIs" dxfId="413" priority="619" stopIfTrue="1" operator="equal">
      <formula>"NS"</formula>
    </cfRule>
  </conditionalFormatting>
  <conditionalFormatting sqref="L69:L85">
    <cfRule type="cellIs" dxfId="412" priority="614" stopIfTrue="1" operator="equal">
      <formula>"P"</formula>
    </cfRule>
    <cfRule type="cellIs" dxfId="411" priority="615" stopIfTrue="1" operator="equal">
      <formula>"F"</formula>
    </cfRule>
  </conditionalFormatting>
  <conditionalFormatting sqref="L69:L85">
    <cfRule type="cellIs" dxfId="410" priority="616" stopIfTrue="1" operator="equal">
      <formula>"NS"</formula>
    </cfRule>
  </conditionalFormatting>
  <conditionalFormatting sqref="L87">
    <cfRule type="cellIs" dxfId="409" priority="608" stopIfTrue="1" operator="equal">
      <formula>"P"</formula>
    </cfRule>
    <cfRule type="cellIs" dxfId="408" priority="609" stopIfTrue="1" operator="equal">
      <formula>"F"</formula>
    </cfRule>
  </conditionalFormatting>
  <conditionalFormatting sqref="L87">
    <cfRule type="cellIs" dxfId="407" priority="610" stopIfTrue="1" operator="equal">
      <formula>"NS"</formula>
    </cfRule>
  </conditionalFormatting>
  <conditionalFormatting sqref="L92:L98">
    <cfRule type="cellIs" dxfId="406" priority="605" stopIfTrue="1" operator="equal">
      <formula>"P"</formula>
    </cfRule>
    <cfRule type="cellIs" dxfId="405" priority="606" stopIfTrue="1" operator="equal">
      <formula>"F"</formula>
    </cfRule>
  </conditionalFormatting>
  <conditionalFormatting sqref="L92:L98">
    <cfRule type="cellIs" dxfId="404" priority="607" stopIfTrue="1" operator="equal">
      <formula>"NS"</formula>
    </cfRule>
  </conditionalFormatting>
  <conditionalFormatting sqref="L100:L101">
    <cfRule type="cellIs" dxfId="403" priority="602" stopIfTrue="1" operator="equal">
      <formula>"P"</formula>
    </cfRule>
    <cfRule type="cellIs" dxfId="402" priority="603" stopIfTrue="1" operator="equal">
      <formula>"F"</formula>
    </cfRule>
  </conditionalFormatting>
  <conditionalFormatting sqref="L100:L101">
    <cfRule type="cellIs" dxfId="401" priority="604" stopIfTrue="1" operator="equal">
      <formula>"NS"</formula>
    </cfRule>
  </conditionalFormatting>
  <conditionalFormatting sqref="L103:L110">
    <cfRule type="cellIs" dxfId="400" priority="599" stopIfTrue="1" operator="equal">
      <formula>"P"</formula>
    </cfRule>
    <cfRule type="cellIs" dxfId="399" priority="600" stopIfTrue="1" operator="equal">
      <formula>"F"</formula>
    </cfRule>
  </conditionalFormatting>
  <conditionalFormatting sqref="L103:L110">
    <cfRule type="cellIs" dxfId="398" priority="601" stopIfTrue="1" operator="equal">
      <formula>"NS"</formula>
    </cfRule>
  </conditionalFormatting>
  <conditionalFormatting sqref="L112:L115">
    <cfRule type="cellIs" dxfId="397" priority="596" stopIfTrue="1" operator="equal">
      <formula>"P"</formula>
    </cfRule>
    <cfRule type="cellIs" dxfId="396" priority="597" stopIfTrue="1" operator="equal">
      <formula>"F"</formula>
    </cfRule>
  </conditionalFormatting>
  <conditionalFormatting sqref="L112:L115">
    <cfRule type="cellIs" dxfId="395" priority="598" stopIfTrue="1" operator="equal">
      <formula>"NS"</formula>
    </cfRule>
  </conditionalFormatting>
  <conditionalFormatting sqref="L117:L118">
    <cfRule type="cellIs" dxfId="394" priority="590" stopIfTrue="1" operator="equal">
      <formula>"P"</formula>
    </cfRule>
    <cfRule type="cellIs" dxfId="393" priority="591" stopIfTrue="1" operator="equal">
      <formula>"F"</formula>
    </cfRule>
  </conditionalFormatting>
  <conditionalFormatting sqref="L117:L118">
    <cfRule type="cellIs" dxfId="392" priority="592" stopIfTrue="1" operator="equal">
      <formula>"NS"</formula>
    </cfRule>
  </conditionalFormatting>
  <conditionalFormatting sqref="L120">
    <cfRule type="cellIs" dxfId="391" priority="587" stopIfTrue="1" operator="equal">
      <formula>"P"</formula>
    </cfRule>
    <cfRule type="cellIs" dxfId="390" priority="588" stopIfTrue="1" operator="equal">
      <formula>"F"</formula>
    </cfRule>
  </conditionalFormatting>
  <conditionalFormatting sqref="L120">
    <cfRule type="cellIs" dxfId="389" priority="589" stopIfTrue="1" operator="equal">
      <formula>"NS"</formula>
    </cfRule>
  </conditionalFormatting>
  <conditionalFormatting sqref="M1">
    <cfRule type="cellIs" dxfId="388" priority="572" stopIfTrue="1" operator="equal">
      <formula>"NS"</formula>
    </cfRule>
  </conditionalFormatting>
  <conditionalFormatting sqref="M40 M68 M86">
    <cfRule type="cellIs" dxfId="387" priority="571" stopIfTrue="1" operator="equal">
      <formula>"NS"</formula>
    </cfRule>
  </conditionalFormatting>
  <conditionalFormatting sqref="M111 M102 M99 M88:M89 M91">
    <cfRule type="cellIs" dxfId="386" priority="570" stopIfTrue="1" operator="equal">
      <formula>"NS"</formula>
    </cfRule>
  </conditionalFormatting>
  <conditionalFormatting sqref="M31">
    <cfRule type="cellIs" dxfId="385" priority="568" stopIfTrue="1" operator="equal">
      <formula>"P"</formula>
    </cfRule>
    <cfRule type="cellIs" dxfId="384" priority="569" stopIfTrue="1" operator="equal">
      <formula>"F"</formula>
    </cfRule>
  </conditionalFormatting>
  <conditionalFormatting sqref="M31">
    <cfRule type="cellIs" dxfId="383" priority="567" stopIfTrue="1" operator="equal">
      <formula>"NS"</formula>
    </cfRule>
  </conditionalFormatting>
  <conditionalFormatting sqref="M116">
    <cfRule type="cellIs" dxfId="382" priority="565" stopIfTrue="1" operator="equal">
      <formula>"P"</formula>
    </cfRule>
    <cfRule type="cellIs" dxfId="381" priority="566" stopIfTrue="1" operator="equal">
      <formula>"F"</formula>
    </cfRule>
  </conditionalFormatting>
  <conditionalFormatting sqref="M116">
    <cfRule type="cellIs" dxfId="380" priority="564" stopIfTrue="1" operator="equal">
      <formula>"NS"</formula>
    </cfRule>
  </conditionalFormatting>
  <conditionalFormatting sqref="M119">
    <cfRule type="cellIs" dxfId="379" priority="562" stopIfTrue="1" operator="equal">
      <formula>"P"</formula>
    </cfRule>
    <cfRule type="cellIs" dxfId="378" priority="563" stopIfTrue="1" operator="equal">
      <formula>"F"</formula>
    </cfRule>
  </conditionalFormatting>
  <conditionalFormatting sqref="M119">
    <cfRule type="cellIs" dxfId="377" priority="561" stopIfTrue="1" operator="equal">
      <formula>"NS"</formula>
    </cfRule>
  </conditionalFormatting>
  <conditionalFormatting sqref="M34:M39">
    <cfRule type="cellIs" dxfId="376" priority="557" stopIfTrue="1" operator="equal">
      <formula>"NS"</formula>
    </cfRule>
  </conditionalFormatting>
  <conditionalFormatting sqref="M34:M39">
    <cfRule type="cellIs" dxfId="375" priority="555" stopIfTrue="1" operator="equal">
      <formula>"P"</formula>
    </cfRule>
    <cfRule type="cellIs" dxfId="374" priority="556" stopIfTrue="1" operator="equal">
      <formula>"F"</formula>
    </cfRule>
  </conditionalFormatting>
  <conditionalFormatting sqref="M41:M67">
    <cfRule type="cellIs" dxfId="373" priority="552" stopIfTrue="1" operator="equal">
      <formula>"P"</formula>
    </cfRule>
    <cfRule type="cellIs" dxfId="372" priority="553" stopIfTrue="1" operator="equal">
      <formula>"F"</formula>
    </cfRule>
  </conditionalFormatting>
  <conditionalFormatting sqref="M41:M67">
    <cfRule type="cellIs" dxfId="371" priority="554" stopIfTrue="1" operator="equal">
      <formula>"NS"</formula>
    </cfRule>
  </conditionalFormatting>
  <conditionalFormatting sqref="M69:M85">
    <cfRule type="cellIs" dxfId="370" priority="549" stopIfTrue="1" operator="equal">
      <formula>"P"</formula>
    </cfRule>
    <cfRule type="cellIs" dxfId="369" priority="550" stopIfTrue="1" operator="equal">
      <formula>"F"</formula>
    </cfRule>
  </conditionalFormatting>
  <conditionalFormatting sqref="M69:M85">
    <cfRule type="cellIs" dxfId="368" priority="551" stopIfTrue="1" operator="equal">
      <formula>"NS"</formula>
    </cfRule>
  </conditionalFormatting>
  <conditionalFormatting sqref="M87">
    <cfRule type="cellIs" dxfId="367" priority="546" stopIfTrue="1" operator="equal">
      <formula>"P"</formula>
    </cfRule>
    <cfRule type="cellIs" dxfId="366" priority="547" stopIfTrue="1" operator="equal">
      <formula>"F"</formula>
    </cfRule>
  </conditionalFormatting>
  <conditionalFormatting sqref="M87">
    <cfRule type="cellIs" dxfId="365" priority="548" stopIfTrue="1" operator="equal">
      <formula>"NS"</formula>
    </cfRule>
  </conditionalFormatting>
  <conditionalFormatting sqref="M92:M98">
    <cfRule type="cellIs" dxfId="364" priority="543" stopIfTrue="1" operator="equal">
      <formula>"P"</formula>
    </cfRule>
    <cfRule type="cellIs" dxfId="363" priority="544" stopIfTrue="1" operator="equal">
      <formula>"F"</formula>
    </cfRule>
  </conditionalFormatting>
  <conditionalFormatting sqref="M92:M98">
    <cfRule type="cellIs" dxfId="362" priority="545" stopIfTrue="1" operator="equal">
      <formula>"NS"</formula>
    </cfRule>
  </conditionalFormatting>
  <conditionalFormatting sqref="M100:M101">
    <cfRule type="cellIs" dxfId="361" priority="540" stopIfTrue="1" operator="equal">
      <formula>"P"</formula>
    </cfRule>
    <cfRule type="cellIs" dxfId="360" priority="541" stopIfTrue="1" operator="equal">
      <formula>"F"</formula>
    </cfRule>
  </conditionalFormatting>
  <conditionalFormatting sqref="M100:M101">
    <cfRule type="cellIs" dxfId="359" priority="542" stopIfTrue="1" operator="equal">
      <formula>"NS"</formula>
    </cfRule>
  </conditionalFormatting>
  <conditionalFormatting sqref="M103:M110">
    <cfRule type="cellIs" dxfId="358" priority="537" stopIfTrue="1" operator="equal">
      <formula>"P"</formula>
    </cfRule>
    <cfRule type="cellIs" dxfId="357" priority="538" stopIfTrue="1" operator="equal">
      <formula>"F"</formula>
    </cfRule>
  </conditionalFormatting>
  <conditionalFormatting sqref="M103:M110">
    <cfRule type="cellIs" dxfId="356" priority="539" stopIfTrue="1" operator="equal">
      <formula>"NS"</formula>
    </cfRule>
  </conditionalFormatting>
  <conditionalFormatting sqref="M112:M115">
    <cfRule type="cellIs" dxfId="355" priority="534" stopIfTrue="1" operator="equal">
      <formula>"P"</formula>
    </cfRule>
    <cfRule type="cellIs" dxfId="354" priority="535" stopIfTrue="1" operator="equal">
      <formula>"F"</formula>
    </cfRule>
  </conditionalFormatting>
  <conditionalFormatting sqref="M112:M115">
    <cfRule type="cellIs" dxfId="353" priority="536" stopIfTrue="1" operator="equal">
      <formula>"NS"</formula>
    </cfRule>
  </conditionalFormatting>
  <conditionalFormatting sqref="M117:M118">
    <cfRule type="cellIs" dxfId="352" priority="531" stopIfTrue="1" operator="equal">
      <formula>"P"</formula>
    </cfRule>
    <cfRule type="cellIs" dxfId="351" priority="532" stopIfTrue="1" operator="equal">
      <formula>"F"</formula>
    </cfRule>
  </conditionalFormatting>
  <conditionalFormatting sqref="M117:M118">
    <cfRule type="cellIs" dxfId="350" priority="533" stopIfTrue="1" operator="equal">
      <formula>"NS"</formula>
    </cfRule>
  </conditionalFormatting>
  <conditionalFormatting sqref="M120">
    <cfRule type="cellIs" dxfId="349" priority="525" stopIfTrue="1" operator="equal">
      <formula>"P"</formula>
    </cfRule>
    <cfRule type="cellIs" dxfId="348" priority="526" stopIfTrue="1" operator="equal">
      <formula>"F"</formula>
    </cfRule>
  </conditionalFormatting>
  <conditionalFormatting sqref="M120">
    <cfRule type="cellIs" dxfId="347" priority="527" stopIfTrue="1" operator="equal">
      <formula>"NS"</formula>
    </cfRule>
  </conditionalFormatting>
  <conditionalFormatting sqref="N7:O7">
    <cfRule type="cellIs" dxfId="346" priority="416" stopIfTrue="1" operator="equal">
      <formula>"NS"</formula>
    </cfRule>
  </conditionalFormatting>
  <conditionalFormatting sqref="N2:N6">
    <cfRule type="cellIs" dxfId="345" priority="403" stopIfTrue="1" operator="equal">
      <formula>"NS"</formula>
    </cfRule>
  </conditionalFormatting>
  <conditionalFormatting sqref="N1">
    <cfRule type="cellIs" dxfId="344" priority="415" stopIfTrue="1" operator="equal">
      <formula>"NS"</formula>
    </cfRule>
  </conditionalFormatting>
  <conditionalFormatting sqref="N40 N68 N86:O86">
    <cfRule type="cellIs" dxfId="343" priority="414" stopIfTrue="1" operator="equal">
      <formula>"NS"</formula>
    </cfRule>
  </conditionalFormatting>
  <conditionalFormatting sqref="N88:O89 N99:O99 N102:O102 N111:O111 N91:O91">
    <cfRule type="cellIs" dxfId="342" priority="413" stopIfTrue="1" operator="equal">
      <formula>"NS"</formula>
    </cfRule>
  </conditionalFormatting>
  <conditionalFormatting sqref="N31">
    <cfRule type="cellIs" dxfId="341" priority="411" stopIfTrue="1" operator="equal">
      <formula>"P"</formula>
    </cfRule>
    <cfRule type="cellIs" dxfId="340" priority="412" stopIfTrue="1" operator="equal">
      <formula>"F"</formula>
    </cfRule>
  </conditionalFormatting>
  <conditionalFormatting sqref="N31">
    <cfRule type="cellIs" dxfId="339" priority="410" stopIfTrue="1" operator="equal">
      <formula>"NS"</formula>
    </cfRule>
  </conditionalFormatting>
  <conditionalFormatting sqref="N116">
    <cfRule type="cellIs" dxfId="338" priority="408" stopIfTrue="1" operator="equal">
      <formula>"P"</formula>
    </cfRule>
    <cfRule type="cellIs" dxfId="337" priority="409" stopIfTrue="1" operator="equal">
      <formula>"F"</formula>
    </cfRule>
  </conditionalFormatting>
  <conditionalFormatting sqref="N116">
    <cfRule type="cellIs" dxfId="336" priority="407" stopIfTrue="1" operator="equal">
      <formula>"NS"</formula>
    </cfRule>
  </conditionalFormatting>
  <conditionalFormatting sqref="N119">
    <cfRule type="cellIs" dxfId="335" priority="405" stopIfTrue="1" operator="equal">
      <formula>"P"</formula>
    </cfRule>
    <cfRule type="cellIs" dxfId="334" priority="406" stopIfTrue="1" operator="equal">
      <formula>"F"</formula>
    </cfRule>
  </conditionalFormatting>
  <conditionalFormatting sqref="N119">
    <cfRule type="cellIs" dxfId="333" priority="404" stopIfTrue="1" operator="equal">
      <formula>"NS"</formula>
    </cfRule>
  </conditionalFormatting>
  <conditionalFormatting sqref="N34:N39">
    <cfRule type="cellIs" dxfId="332" priority="400" stopIfTrue="1" operator="equal">
      <formula>"NS"</formula>
    </cfRule>
  </conditionalFormatting>
  <conditionalFormatting sqref="N34:N39">
    <cfRule type="cellIs" dxfId="331" priority="398" stopIfTrue="1" operator="equal">
      <formula>"P"</formula>
    </cfRule>
    <cfRule type="cellIs" dxfId="330" priority="399" stopIfTrue="1" operator="equal">
      <formula>"F"</formula>
    </cfRule>
  </conditionalFormatting>
  <conditionalFormatting sqref="N41:N67">
    <cfRule type="cellIs" dxfId="329" priority="395" stopIfTrue="1" operator="equal">
      <formula>"P"</formula>
    </cfRule>
    <cfRule type="cellIs" dxfId="328" priority="396" stopIfTrue="1" operator="equal">
      <formula>"F"</formula>
    </cfRule>
  </conditionalFormatting>
  <conditionalFormatting sqref="N41:N67">
    <cfRule type="cellIs" dxfId="327" priority="397" stopIfTrue="1" operator="equal">
      <formula>"NS"</formula>
    </cfRule>
  </conditionalFormatting>
  <conditionalFormatting sqref="N69:N85">
    <cfRule type="cellIs" dxfId="326" priority="392" stopIfTrue="1" operator="equal">
      <formula>"P"</formula>
    </cfRule>
    <cfRule type="cellIs" dxfId="325" priority="393" stopIfTrue="1" operator="equal">
      <formula>"F"</formula>
    </cfRule>
  </conditionalFormatting>
  <conditionalFormatting sqref="N69:N85">
    <cfRule type="cellIs" dxfId="324" priority="394" stopIfTrue="1" operator="equal">
      <formula>"NS"</formula>
    </cfRule>
  </conditionalFormatting>
  <conditionalFormatting sqref="N87">
    <cfRule type="cellIs" dxfId="323" priority="389" stopIfTrue="1" operator="equal">
      <formula>"P"</formula>
    </cfRule>
    <cfRule type="cellIs" dxfId="322" priority="390" stopIfTrue="1" operator="equal">
      <formula>"F"</formula>
    </cfRule>
  </conditionalFormatting>
  <conditionalFormatting sqref="N87">
    <cfRule type="cellIs" dxfId="321" priority="391" stopIfTrue="1" operator="equal">
      <formula>"NS"</formula>
    </cfRule>
  </conditionalFormatting>
  <conditionalFormatting sqref="N92:O97 N98">
    <cfRule type="cellIs" dxfId="320" priority="386" stopIfTrue="1" operator="equal">
      <formula>"P"</formula>
    </cfRule>
    <cfRule type="cellIs" dxfId="319" priority="387" stopIfTrue="1" operator="equal">
      <formula>"F"</formula>
    </cfRule>
  </conditionalFormatting>
  <conditionalFormatting sqref="N92:O97 N98">
    <cfRule type="cellIs" dxfId="318" priority="388" stopIfTrue="1" operator="equal">
      <formula>"NS"</formula>
    </cfRule>
  </conditionalFormatting>
  <conditionalFormatting sqref="N100:N101">
    <cfRule type="cellIs" dxfId="317" priority="383" stopIfTrue="1" operator="equal">
      <formula>"P"</formula>
    </cfRule>
    <cfRule type="cellIs" dxfId="316" priority="384" stopIfTrue="1" operator="equal">
      <formula>"F"</formula>
    </cfRule>
  </conditionalFormatting>
  <conditionalFormatting sqref="N100:N101">
    <cfRule type="cellIs" dxfId="315" priority="385" stopIfTrue="1" operator="equal">
      <formula>"NS"</formula>
    </cfRule>
  </conditionalFormatting>
  <conditionalFormatting sqref="N103:N110">
    <cfRule type="cellIs" dxfId="314" priority="380" stopIfTrue="1" operator="equal">
      <formula>"P"</formula>
    </cfRule>
    <cfRule type="cellIs" dxfId="313" priority="381" stopIfTrue="1" operator="equal">
      <formula>"F"</formula>
    </cfRule>
  </conditionalFormatting>
  <conditionalFormatting sqref="N103:N110">
    <cfRule type="cellIs" dxfId="312" priority="382" stopIfTrue="1" operator="equal">
      <formula>"NS"</formula>
    </cfRule>
  </conditionalFormatting>
  <conditionalFormatting sqref="N112:N115">
    <cfRule type="cellIs" dxfId="311" priority="377" stopIfTrue="1" operator="equal">
      <formula>"P"</formula>
    </cfRule>
    <cfRule type="cellIs" dxfId="310" priority="378" stopIfTrue="1" operator="equal">
      <formula>"F"</formula>
    </cfRule>
  </conditionalFormatting>
  <conditionalFormatting sqref="N112:N115">
    <cfRule type="cellIs" dxfId="309" priority="379" stopIfTrue="1" operator="equal">
      <formula>"NS"</formula>
    </cfRule>
  </conditionalFormatting>
  <conditionalFormatting sqref="N117:N118">
    <cfRule type="cellIs" dxfId="308" priority="374" stopIfTrue="1" operator="equal">
      <formula>"P"</formula>
    </cfRule>
    <cfRule type="cellIs" dxfId="307" priority="375" stopIfTrue="1" operator="equal">
      <formula>"F"</formula>
    </cfRule>
  </conditionalFormatting>
  <conditionalFormatting sqref="N117:N118">
    <cfRule type="cellIs" dxfId="306" priority="376" stopIfTrue="1" operator="equal">
      <formula>"NS"</formula>
    </cfRule>
  </conditionalFormatting>
  <conditionalFormatting sqref="O2:O6">
    <cfRule type="cellIs" dxfId="305" priority="359" stopIfTrue="1" operator="equal">
      <formula>"NS"</formula>
    </cfRule>
  </conditionalFormatting>
  <conditionalFormatting sqref="O1">
    <cfRule type="cellIs" dxfId="304" priority="370" stopIfTrue="1" operator="equal">
      <formula>"NS"</formula>
    </cfRule>
  </conditionalFormatting>
  <conditionalFormatting sqref="O40 O68">
    <cfRule type="cellIs" dxfId="303" priority="369" stopIfTrue="1" operator="equal">
      <formula>"NS"</formula>
    </cfRule>
  </conditionalFormatting>
  <conditionalFormatting sqref="O31">
    <cfRule type="cellIs" dxfId="302" priority="366" stopIfTrue="1" operator="equal">
      <formula>"NS"</formula>
    </cfRule>
  </conditionalFormatting>
  <conditionalFormatting sqref="O31">
    <cfRule type="cellIs" dxfId="301" priority="367" stopIfTrue="1" operator="equal">
      <formula>"P"</formula>
    </cfRule>
    <cfRule type="cellIs" dxfId="300" priority="368" stopIfTrue="1" operator="equal">
      <formula>"F"</formula>
    </cfRule>
  </conditionalFormatting>
  <conditionalFormatting sqref="O116">
    <cfRule type="cellIs" dxfId="299" priority="364" stopIfTrue="1" operator="equal">
      <formula>"P"</formula>
    </cfRule>
    <cfRule type="cellIs" dxfId="298" priority="365" stopIfTrue="1" operator="equal">
      <formula>"F"</formula>
    </cfRule>
  </conditionalFormatting>
  <conditionalFormatting sqref="O116">
    <cfRule type="cellIs" dxfId="297" priority="363" stopIfTrue="1" operator="equal">
      <formula>"NS"</formula>
    </cfRule>
  </conditionalFormatting>
  <conditionalFormatting sqref="O119">
    <cfRule type="cellIs" dxfId="296" priority="361" stopIfTrue="1" operator="equal">
      <formula>"P"</formula>
    </cfRule>
    <cfRule type="cellIs" dxfId="295" priority="362" stopIfTrue="1" operator="equal">
      <formula>"F"</formula>
    </cfRule>
  </conditionalFormatting>
  <conditionalFormatting sqref="O119">
    <cfRule type="cellIs" dxfId="294" priority="360" stopIfTrue="1" operator="equal">
      <formula>"NS"</formula>
    </cfRule>
  </conditionalFormatting>
  <conditionalFormatting sqref="O34:O39">
    <cfRule type="cellIs" dxfId="293" priority="356" stopIfTrue="1" operator="equal">
      <formula>"NS"</formula>
    </cfRule>
  </conditionalFormatting>
  <conditionalFormatting sqref="O34:O39">
    <cfRule type="cellIs" dxfId="292" priority="354" stopIfTrue="1" operator="equal">
      <formula>"P"</formula>
    </cfRule>
    <cfRule type="cellIs" dxfId="291" priority="355" stopIfTrue="1" operator="equal">
      <formula>"F"</formula>
    </cfRule>
  </conditionalFormatting>
  <conditionalFormatting sqref="O53:O58">
    <cfRule type="cellIs" dxfId="290" priority="339" stopIfTrue="1" operator="equal">
      <formula>"P"</formula>
    </cfRule>
    <cfRule type="cellIs" dxfId="289" priority="340" stopIfTrue="1" operator="equal">
      <formula>"F"</formula>
    </cfRule>
  </conditionalFormatting>
  <conditionalFormatting sqref="O53:O58">
    <cfRule type="cellIs" dxfId="288" priority="341" stopIfTrue="1" operator="equal">
      <formula>"NS"</formula>
    </cfRule>
  </conditionalFormatting>
  <conditionalFormatting sqref="O59:O64">
    <cfRule type="cellIs" dxfId="287" priority="336" stopIfTrue="1" operator="equal">
      <formula>"P"</formula>
    </cfRule>
    <cfRule type="cellIs" dxfId="286" priority="337" stopIfTrue="1" operator="equal">
      <formula>"F"</formula>
    </cfRule>
  </conditionalFormatting>
  <conditionalFormatting sqref="O59:O64">
    <cfRule type="cellIs" dxfId="285" priority="338" stopIfTrue="1" operator="equal">
      <formula>"NS"</formula>
    </cfRule>
  </conditionalFormatting>
  <conditionalFormatting sqref="O117:O118">
    <cfRule type="cellIs" dxfId="284" priority="351" stopIfTrue="1" operator="equal">
      <formula>"P"</formula>
    </cfRule>
    <cfRule type="cellIs" dxfId="283" priority="352" stopIfTrue="1" operator="equal">
      <formula>"F"</formula>
    </cfRule>
  </conditionalFormatting>
  <conditionalFormatting sqref="O117:O118">
    <cfRule type="cellIs" dxfId="282" priority="353" stopIfTrue="1" operator="equal">
      <formula>"NS"</formula>
    </cfRule>
  </conditionalFormatting>
  <conditionalFormatting sqref="O41:O46">
    <cfRule type="cellIs" dxfId="281" priority="347" stopIfTrue="1" operator="equal">
      <formula>"NS"</formula>
    </cfRule>
  </conditionalFormatting>
  <conditionalFormatting sqref="O41:O46">
    <cfRule type="cellIs" dxfId="280" priority="345" stopIfTrue="1" operator="equal">
      <formula>"P"</formula>
    </cfRule>
    <cfRule type="cellIs" dxfId="279" priority="346" stopIfTrue="1" operator="equal">
      <formula>"F"</formula>
    </cfRule>
  </conditionalFormatting>
  <conditionalFormatting sqref="O47:O52">
    <cfRule type="cellIs" dxfId="278" priority="344" stopIfTrue="1" operator="equal">
      <formula>"NS"</formula>
    </cfRule>
  </conditionalFormatting>
  <conditionalFormatting sqref="O47:O52">
    <cfRule type="cellIs" dxfId="277" priority="342" stopIfTrue="1" operator="equal">
      <formula>"P"</formula>
    </cfRule>
    <cfRule type="cellIs" dxfId="276" priority="343" stopIfTrue="1" operator="equal">
      <formula>"F"</formula>
    </cfRule>
  </conditionalFormatting>
  <conditionalFormatting sqref="O65:O66">
    <cfRule type="cellIs" dxfId="275" priority="335" stopIfTrue="1" operator="equal">
      <formula>"NS"</formula>
    </cfRule>
  </conditionalFormatting>
  <conditionalFormatting sqref="O65:O66">
    <cfRule type="cellIs" dxfId="274" priority="333" stopIfTrue="1" operator="equal">
      <formula>"P"</formula>
    </cfRule>
    <cfRule type="cellIs" dxfId="273" priority="334" stopIfTrue="1" operator="equal">
      <formula>"F"</formula>
    </cfRule>
  </conditionalFormatting>
  <conditionalFormatting sqref="O67">
    <cfRule type="cellIs" dxfId="272" priority="332" stopIfTrue="1" operator="equal">
      <formula>"NS"</formula>
    </cfRule>
  </conditionalFormatting>
  <conditionalFormatting sqref="O67">
    <cfRule type="cellIs" dxfId="271" priority="330" stopIfTrue="1" operator="equal">
      <formula>"P"</formula>
    </cfRule>
    <cfRule type="cellIs" dxfId="270" priority="331" stopIfTrue="1" operator="equal">
      <formula>"F"</formula>
    </cfRule>
  </conditionalFormatting>
  <conditionalFormatting sqref="O69:O74">
    <cfRule type="cellIs" dxfId="269" priority="329" stopIfTrue="1" operator="equal">
      <formula>"NS"</formula>
    </cfRule>
  </conditionalFormatting>
  <conditionalFormatting sqref="O69:O74">
    <cfRule type="cellIs" dxfId="268" priority="327" stopIfTrue="1" operator="equal">
      <formula>"P"</formula>
    </cfRule>
    <cfRule type="cellIs" dxfId="267" priority="328" stopIfTrue="1" operator="equal">
      <formula>"F"</formula>
    </cfRule>
  </conditionalFormatting>
  <conditionalFormatting sqref="O75:O80">
    <cfRule type="cellIs" dxfId="266" priority="326" stopIfTrue="1" operator="equal">
      <formula>"NS"</formula>
    </cfRule>
  </conditionalFormatting>
  <conditionalFormatting sqref="O75:O80">
    <cfRule type="cellIs" dxfId="265" priority="324" stopIfTrue="1" operator="equal">
      <formula>"P"</formula>
    </cfRule>
    <cfRule type="cellIs" dxfId="264" priority="325" stopIfTrue="1" operator="equal">
      <formula>"F"</formula>
    </cfRule>
  </conditionalFormatting>
  <conditionalFormatting sqref="O81:O85">
    <cfRule type="cellIs" dxfId="263" priority="323" stopIfTrue="1" operator="equal">
      <formula>"NS"</formula>
    </cfRule>
  </conditionalFormatting>
  <conditionalFormatting sqref="O81:O85">
    <cfRule type="cellIs" dxfId="262" priority="321" stopIfTrue="1" operator="equal">
      <formula>"P"</formula>
    </cfRule>
    <cfRule type="cellIs" dxfId="261" priority="322" stopIfTrue="1" operator="equal">
      <formula>"F"</formula>
    </cfRule>
  </conditionalFormatting>
  <conditionalFormatting sqref="O98 O100:O101 O103">
    <cfRule type="cellIs" dxfId="260" priority="317" stopIfTrue="1" operator="equal">
      <formula>"NS"</formula>
    </cfRule>
  </conditionalFormatting>
  <conditionalFormatting sqref="O98 O100:O101 O103">
    <cfRule type="cellIs" dxfId="259" priority="315" stopIfTrue="1" operator="equal">
      <formula>"P"</formula>
    </cfRule>
    <cfRule type="cellIs" dxfId="258" priority="316" stopIfTrue="1" operator="equal">
      <formula>"F"</formula>
    </cfRule>
  </conditionalFormatting>
  <conditionalFormatting sqref="O104:O109">
    <cfRule type="cellIs" dxfId="257" priority="314" stopIfTrue="1" operator="equal">
      <formula>"NS"</formula>
    </cfRule>
  </conditionalFormatting>
  <conditionalFormatting sqref="O104:O109">
    <cfRule type="cellIs" dxfId="256" priority="312" stopIfTrue="1" operator="equal">
      <formula>"P"</formula>
    </cfRule>
    <cfRule type="cellIs" dxfId="255" priority="313" stopIfTrue="1" operator="equal">
      <formula>"F"</formula>
    </cfRule>
  </conditionalFormatting>
  <conditionalFormatting sqref="O110 O112:O115">
    <cfRule type="cellIs" dxfId="254" priority="311" stopIfTrue="1" operator="equal">
      <formula>"NS"</formula>
    </cfRule>
  </conditionalFormatting>
  <conditionalFormatting sqref="O110 O112:O115">
    <cfRule type="cellIs" dxfId="253" priority="309" stopIfTrue="1" operator="equal">
      <formula>"P"</formula>
    </cfRule>
    <cfRule type="cellIs" dxfId="252" priority="310" stopIfTrue="1" operator="equal">
      <formula>"F"</formula>
    </cfRule>
  </conditionalFormatting>
  <conditionalFormatting sqref="O87">
    <cfRule type="cellIs" dxfId="251" priority="320" stopIfTrue="1" operator="equal">
      <formula>"NS"</formula>
    </cfRule>
  </conditionalFormatting>
  <conditionalFormatting sqref="O87">
    <cfRule type="cellIs" dxfId="250" priority="318" stopIfTrue="1" operator="equal">
      <formula>"P"</formula>
    </cfRule>
    <cfRule type="cellIs" dxfId="249" priority="319" stopIfTrue="1" operator="equal">
      <formula>"F"</formula>
    </cfRule>
  </conditionalFormatting>
  <conditionalFormatting sqref="N120:O120">
    <cfRule type="cellIs" dxfId="248" priority="306" stopIfTrue="1" operator="equal">
      <formula>"P"</formula>
    </cfRule>
    <cfRule type="cellIs" dxfId="247" priority="307" stopIfTrue="1" operator="equal">
      <formula>"F"</formula>
    </cfRule>
  </conditionalFormatting>
  <conditionalFormatting sqref="N120:O120">
    <cfRule type="cellIs" dxfId="246" priority="308" stopIfTrue="1" operator="equal">
      <formula>"NS"</formula>
    </cfRule>
  </conditionalFormatting>
  <conditionalFormatting sqref="P119">
    <cfRule type="cellIs" dxfId="245" priority="294" stopIfTrue="1" operator="equal">
      <formula>"P"</formula>
    </cfRule>
    <cfRule type="cellIs" dxfId="244" priority="295" stopIfTrue="1" operator="equal">
      <formula>"F"</formula>
    </cfRule>
  </conditionalFormatting>
  <conditionalFormatting sqref="P2:P6 P119 Q14:S14">
    <cfRule type="cellIs" dxfId="243" priority="296" stopIfTrue="1" operator="equal">
      <formula>"NS"</formula>
    </cfRule>
  </conditionalFormatting>
  <conditionalFormatting sqref="P1">
    <cfRule type="cellIs" dxfId="242" priority="305" stopIfTrue="1" operator="equal">
      <formula>"NS"</formula>
    </cfRule>
  </conditionalFormatting>
  <conditionalFormatting sqref="P40 P68 P86">
    <cfRule type="cellIs" dxfId="241" priority="304" stopIfTrue="1" operator="equal">
      <formula>"NS"</formula>
    </cfRule>
  </conditionalFormatting>
  <conditionalFormatting sqref="P111 P102 P99 P88:P89 Q89:S89 P91">
    <cfRule type="cellIs" dxfId="240" priority="303" stopIfTrue="1" operator="equal">
      <formula>"NS"</formula>
    </cfRule>
  </conditionalFormatting>
  <conditionalFormatting sqref="P31">
    <cfRule type="cellIs" dxfId="239" priority="301" stopIfTrue="1" operator="equal">
      <formula>"P"</formula>
    </cfRule>
    <cfRule type="cellIs" dxfId="238" priority="302" stopIfTrue="1" operator="equal">
      <formula>"F"</formula>
    </cfRule>
  </conditionalFormatting>
  <conditionalFormatting sqref="P31">
    <cfRule type="cellIs" dxfId="237" priority="300" stopIfTrue="1" operator="equal">
      <formula>"NS"</formula>
    </cfRule>
  </conditionalFormatting>
  <conditionalFormatting sqref="P116">
    <cfRule type="cellIs" dxfId="236" priority="298" stopIfTrue="1" operator="equal">
      <formula>"P"</formula>
    </cfRule>
    <cfRule type="cellIs" dxfId="235" priority="299" stopIfTrue="1" operator="equal">
      <formula>"F"</formula>
    </cfRule>
  </conditionalFormatting>
  <conditionalFormatting sqref="P116">
    <cfRule type="cellIs" dxfId="234" priority="297" stopIfTrue="1" operator="equal">
      <formula>"NS"</formula>
    </cfRule>
  </conditionalFormatting>
  <conditionalFormatting sqref="P34:P39">
    <cfRule type="cellIs" dxfId="233" priority="293" stopIfTrue="1" operator="equal">
      <formula>"NS"</formula>
    </cfRule>
  </conditionalFormatting>
  <conditionalFormatting sqref="P34:P39">
    <cfRule type="cellIs" dxfId="232" priority="291" stopIfTrue="1" operator="equal">
      <formula>"P"</formula>
    </cfRule>
    <cfRule type="cellIs" dxfId="231" priority="292" stopIfTrue="1" operator="equal">
      <formula>"F"</formula>
    </cfRule>
  </conditionalFormatting>
  <conditionalFormatting sqref="P41:P67">
    <cfRule type="cellIs" dxfId="230" priority="288" stopIfTrue="1" operator="equal">
      <formula>"P"</formula>
    </cfRule>
    <cfRule type="cellIs" dxfId="229" priority="289" stopIfTrue="1" operator="equal">
      <formula>"F"</formula>
    </cfRule>
  </conditionalFormatting>
  <conditionalFormatting sqref="P41:P67">
    <cfRule type="cellIs" dxfId="228" priority="290" stopIfTrue="1" operator="equal">
      <formula>"NS"</formula>
    </cfRule>
  </conditionalFormatting>
  <conditionalFormatting sqref="P69:P85">
    <cfRule type="cellIs" dxfId="227" priority="285" stopIfTrue="1" operator="equal">
      <formula>"P"</formula>
    </cfRule>
    <cfRule type="cellIs" dxfId="226" priority="286" stopIfTrue="1" operator="equal">
      <formula>"F"</formula>
    </cfRule>
  </conditionalFormatting>
  <conditionalFormatting sqref="P69:P85">
    <cfRule type="cellIs" dxfId="225" priority="287" stopIfTrue="1" operator="equal">
      <formula>"NS"</formula>
    </cfRule>
  </conditionalFormatting>
  <conditionalFormatting sqref="P87">
    <cfRule type="cellIs" dxfId="224" priority="282" stopIfTrue="1" operator="equal">
      <formula>"P"</formula>
    </cfRule>
    <cfRule type="cellIs" dxfId="223" priority="283" stopIfTrue="1" operator="equal">
      <formula>"F"</formula>
    </cfRule>
  </conditionalFormatting>
  <conditionalFormatting sqref="P87">
    <cfRule type="cellIs" dxfId="222" priority="284" stopIfTrue="1" operator="equal">
      <formula>"NS"</formula>
    </cfRule>
  </conditionalFormatting>
  <conditionalFormatting sqref="P92:P98">
    <cfRule type="cellIs" dxfId="221" priority="279" stopIfTrue="1" operator="equal">
      <formula>"P"</formula>
    </cfRule>
    <cfRule type="cellIs" dxfId="220" priority="280" stopIfTrue="1" operator="equal">
      <formula>"F"</formula>
    </cfRule>
  </conditionalFormatting>
  <conditionalFormatting sqref="P92:P98">
    <cfRule type="cellIs" dxfId="219" priority="281" stopIfTrue="1" operator="equal">
      <formula>"NS"</formula>
    </cfRule>
  </conditionalFormatting>
  <conditionalFormatting sqref="P100:P101">
    <cfRule type="cellIs" dxfId="218" priority="276" stopIfTrue="1" operator="equal">
      <formula>"P"</formula>
    </cfRule>
    <cfRule type="cellIs" dxfId="217" priority="277" stopIfTrue="1" operator="equal">
      <formula>"F"</formula>
    </cfRule>
  </conditionalFormatting>
  <conditionalFormatting sqref="P100:P101">
    <cfRule type="cellIs" dxfId="216" priority="278" stopIfTrue="1" operator="equal">
      <formula>"NS"</formula>
    </cfRule>
  </conditionalFormatting>
  <conditionalFormatting sqref="P103:P110">
    <cfRule type="cellIs" dxfId="215" priority="273" stopIfTrue="1" operator="equal">
      <formula>"P"</formula>
    </cfRule>
    <cfRule type="cellIs" dxfId="214" priority="274" stopIfTrue="1" operator="equal">
      <formula>"F"</formula>
    </cfRule>
  </conditionalFormatting>
  <conditionalFormatting sqref="P103:P110">
    <cfRule type="cellIs" dxfId="213" priority="275" stopIfTrue="1" operator="equal">
      <formula>"NS"</formula>
    </cfRule>
  </conditionalFormatting>
  <conditionalFormatting sqref="P112:P115">
    <cfRule type="cellIs" dxfId="212" priority="270" stopIfTrue="1" operator="equal">
      <formula>"P"</formula>
    </cfRule>
    <cfRule type="cellIs" dxfId="211" priority="271" stopIfTrue="1" operator="equal">
      <formula>"F"</formula>
    </cfRule>
  </conditionalFormatting>
  <conditionalFormatting sqref="P112:P115">
    <cfRule type="cellIs" dxfId="210" priority="272" stopIfTrue="1" operator="equal">
      <formula>"NS"</formula>
    </cfRule>
  </conditionalFormatting>
  <conditionalFormatting sqref="P117:P118">
    <cfRule type="cellIs" dxfId="209" priority="267" stopIfTrue="1" operator="equal">
      <formula>"P"</formula>
    </cfRule>
    <cfRule type="cellIs" dxfId="208" priority="268" stopIfTrue="1" operator="equal">
      <formula>"F"</formula>
    </cfRule>
  </conditionalFormatting>
  <conditionalFormatting sqref="P117:P118">
    <cfRule type="cellIs" dxfId="207" priority="269" stopIfTrue="1" operator="equal">
      <formula>"NS"</formula>
    </cfRule>
  </conditionalFormatting>
  <conditionalFormatting sqref="P120">
    <cfRule type="cellIs" dxfId="206" priority="264" stopIfTrue="1" operator="equal">
      <formula>"P"</formula>
    </cfRule>
    <cfRule type="cellIs" dxfId="205" priority="265" stopIfTrue="1" operator="equal">
      <formula>"F"</formula>
    </cfRule>
  </conditionalFormatting>
  <conditionalFormatting sqref="P120">
    <cfRule type="cellIs" dxfId="204" priority="266" stopIfTrue="1" operator="equal">
      <formula>"NS"</formula>
    </cfRule>
  </conditionalFormatting>
  <conditionalFormatting sqref="Q2:Q13">
    <cfRule type="cellIs" dxfId="203" priority="251" stopIfTrue="1" operator="equal">
      <formula>"NS"</formula>
    </cfRule>
  </conditionalFormatting>
  <conditionalFormatting sqref="Q1">
    <cfRule type="cellIs" dxfId="202" priority="263" stopIfTrue="1" operator="equal">
      <formula>"NS"</formula>
    </cfRule>
  </conditionalFormatting>
  <conditionalFormatting sqref="Q40 Q68 Q86">
    <cfRule type="cellIs" dxfId="201" priority="262" stopIfTrue="1" operator="equal">
      <formula>"NS"</formula>
    </cfRule>
  </conditionalFormatting>
  <conditionalFormatting sqref="Q111 Q102 Q99 Q88 Q91">
    <cfRule type="cellIs" dxfId="200" priority="261" stopIfTrue="1" operator="equal">
      <formula>"NS"</formula>
    </cfRule>
  </conditionalFormatting>
  <conditionalFormatting sqref="Q31">
    <cfRule type="cellIs" dxfId="199" priority="259" stopIfTrue="1" operator="equal">
      <formula>"P"</formula>
    </cfRule>
    <cfRule type="cellIs" dxfId="198" priority="260" stopIfTrue="1" operator="equal">
      <formula>"F"</formula>
    </cfRule>
  </conditionalFormatting>
  <conditionalFormatting sqref="Q31">
    <cfRule type="cellIs" dxfId="197" priority="258" stopIfTrue="1" operator="equal">
      <formula>"NS"</formula>
    </cfRule>
  </conditionalFormatting>
  <conditionalFormatting sqref="Q116">
    <cfRule type="cellIs" dxfId="196" priority="256" stopIfTrue="1" operator="equal">
      <formula>"P"</formula>
    </cfRule>
    <cfRule type="cellIs" dxfId="195" priority="257" stopIfTrue="1" operator="equal">
      <formula>"F"</formula>
    </cfRule>
  </conditionalFormatting>
  <conditionalFormatting sqref="Q116">
    <cfRule type="cellIs" dxfId="194" priority="255" stopIfTrue="1" operator="equal">
      <formula>"NS"</formula>
    </cfRule>
  </conditionalFormatting>
  <conditionalFormatting sqref="Q119">
    <cfRule type="cellIs" dxfId="193" priority="253" stopIfTrue="1" operator="equal">
      <formula>"P"</formula>
    </cfRule>
    <cfRule type="cellIs" dxfId="192" priority="254" stopIfTrue="1" operator="equal">
      <formula>"F"</formula>
    </cfRule>
  </conditionalFormatting>
  <conditionalFormatting sqref="Q119">
    <cfRule type="cellIs" dxfId="191" priority="252" stopIfTrue="1" operator="equal">
      <formula>"NS"</formula>
    </cfRule>
  </conditionalFormatting>
  <conditionalFormatting sqref="Q34:Q39">
    <cfRule type="cellIs" dxfId="190" priority="248" stopIfTrue="1" operator="equal">
      <formula>"NS"</formula>
    </cfRule>
  </conditionalFormatting>
  <conditionalFormatting sqref="Q34:Q39">
    <cfRule type="cellIs" dxfId="189" priority="246" stopIfTrue="1" operator="equal">
      <formula>"P"</formula>
    </cfRule>
    <cfRule type="cellIs" dxfId="188" priority="247" stopIfTrue="1" operator="equal">
      <formula>"F"</formula>
    </cfRule>
  </conditionalFormatting>
  <conditionalFormatting sqref="Q41:Q67">
    <cfRule type="cellIs" dxfId="187" priority="243" stopIfTrue="1" operator="equal">
      <formula>"P"</formula>
    </cfRule>
    <cfRule type="cellIs" dxfId="186" priority="244" stopIfTrue="1" operator="equal">
      <formula>"F"</formula>
    </cfRule>
  </conditionalFormatting>
  <conditionalFormatting sqref="Q41:Q67">
    <cfRule type="cellIs" dxfId="185" priority="245" stopIfTrue="1" operator="equal">
      <formula>"NS"</formula>
    </cfRule>
  </conditionalFormatting>
  <conditionalFormatting sqref="Q69:Q85">
    <cfRule type="cellIs" dxfId="184" priority="240" stopIfTrue="1" operator="equal">
      <formula>"P"</formula>
    </cfRule>
    <cfRule type="cellIs" dxfId="183" priority="241" stopIfTrue="1" operator="equal">
      <formula>"F"</formula>
    </cfRule>
  </conditionalFormatting>
  <conditionalFormatting sqref="Q69:Q85">
    <cfRule type="cellIs" dxfId="182" priority="242" stopIfTrue="1" operator="equal">
      <formula>"NS"</formula>
    </cfRule>
  </conditionalFormatting>
  <conditionalFormatting sqref="Q87">
    <cfRule type="cellIs" dxfId="181" priority="237" stopIfTrue="1" operator="equal">
      <formula>"P"</formula>
    </cfRule>
    <cfRule type="cellIs" dxfId="180" priority="238" stopIfTrue="1" operator="equal">
      <formula>"F"</formula>
    </cfRule>
  </conditionalFormatting>
  <conditionalFormatting sqref="Q87">
    <cfRule type="cellIs" dxfId="179" priority="239" stopIfTrue="1" operator="equal">
      <formula>"NS"</formula>
    </cfRule>
  </conditionalFormatting>
  <conditionalFormatting sqref="Q92:Q98">
    <cfRule type="cellIs" dxfId="178" priority="234" stopIfTrue="1" operator="equal">
      <formula>"P"</formula>
    </cfRule>
    <cfRule type="cellIs" dxfId="177" priority="235" stopIfTrue="1" operator="equal">
      <formula>"F"</formula>
    </cfRule>
  </conditionalFormatting>
  <conditionalFormatting sqref="Q92:Q98">
    <cfRule type="cellIs" dxfId="176" priority="236" stopIfTrue="1" operator="equal">
      <formula>"NS"</formula>
    </cfRule>
  </conditionalFormatting>
  <conditionalFormatting sqref="Q100:Q101">
    <cfRule type="cellIs" dxfId="175" priority="231" stopIfTrue="1" operator="equal">
      <formula>"P"</formula>
    </cfRule>
    <cfRule type="cellIs" dxfId="174" priority="232" stopIfTrue="1" operator="equal">
      <formula>"F"</formula>
    </cfRule>
  </conditionalFormatting>
  <conditionalFormatting sqref="Q100:Q101">
    <cfRule type="cellIs" dxfId="173" priority="233" stopIfTrue="1" operator="equal">
      <formula>"NS"</formula>
    </cfRule>
  </conditionalFormatting>
  <conditionalFormatting sqref="Q103:Q110">
    <cfRule type="cellIs" dxfId="172" priority="228" stopIfTrue="1" operator="equal">
      <formula>"P"</formula>
    </cfRule>
    <cfRule type="cellIs" dxfId="171" priority="229" stopIfTrue="1" operator="equal">
      <formula>"F"</formula>
    </cfRule>
  </conditionalFormatting>
  <conditionalFormatting sqref="Q103:Q110">
    <cfRule type="cellIs" dxfId="170" priority="230" stopIfTrue="1" operator="equal">
      <formula>"NS"</formula>
    </cfRule>
  </conditionalFormatting>
  <conditionalFormatting sqref="Q112:Q115">
    <cfRule type="cellIs" dxfId="169" priority="225" stopIfTrue="1" operator="equal">
      <formula>"P"</formula>
    </cfRule>
    <cfRule type="cellIs" dxfId="168" priority="226" stopIfTrue="1" operator="equal">
      <formula>"F"</formula>
    </cfRule>
  </conditionalFormatting>
  <conditionalFormatting sqref="Q112:Q115">
    <cfRule type="cellIs" dxfId="167" priority="227" stopIfTrue="1" operator="equal">
      <formula>"NS"</formula>
    </cfRule>
  </conditionalFormatting>
  <conditionalFormatting sqref="Q117:Q118">
    <cfRule type="cellIs" dxfId="166" priority="222" stopIfTrue="1" operator="equal">
      <formula>"P"</formula>
    </cfRule>
    <cfRule type="cellIs" dxfId="165" priority="223" stopIfTrue="1" operator="equal">
      <formula>"F"</formula>
    </cfRule>
  </conditionalFormatting>
  <conditionalFormatting sqref="Q117:Q118">
    <cfRule type="cellIs" dxfId="164" priority="224" stopIfTrue="1" operator="equal">
      <formula>"NS"</formula>
    </cfRule>
  </conditionalFormatting>
  <conditionalFormatting sqref="Q120">
    <cfRule type="cellIs" dxfId="163" priority="219" stopIfTrue="1" operator="equal">
      <formula>"P"</formula>
    </cfRule>
    <cfRule type="cellIs" dxfId="162" priority="220" stopIfTrue="1" operator="equal">
      <formula>"F"</formula>
    </cfRule>
  </conditionalFormatting>
  <conditionalFormatting sqref="Q120">
    <cfRule type="cellIs" dxfId="161" priority="221" stopIfTrue="1" operator="equal">
      <formula>"NS"</formula>
    </cfRule>
  </conditionalFormatting>
  <conditionalFormatting sqref="R7:S7">
    <cfRule type="cellIs" dxfId="160" priority="218" stopIfTrue="1" operator="equal">
      <formula>"NS"</formula>
    </cfRule>
  </conditionalFormatting>
  <conditionalFormatting sqref="R2:R6 R8:R13">
    <cfRule type="cellIs" dxfId="159" priority="205" stopIfTrue="1" operator="equal">
      <formula>"NS"</formula>
    </cfRule>
  </conditionalFormatting>
  <conditionalFormatting sqref="R1">
    <cfRule type="cellIs" dxfId="158" priority="217" stopIfTrue="1" operator="equal">
      <formula>"NS"</formula>
    </cfRule>
  </conditionalFormatting>
  <conditionalFormatting sqref="R40 R68 R86">
    <cfRule type="cellIs" dxfId="157" priority="216" stopIfTrue="1" operator="equal">
      <formula>"NS"</formula>
    </cfRule>
  </conditionalFormatting>
  <conditionalFormatting sqref="R88 R99 R102 R111 R91">
    <cfRule type="cellIs" dxfId="156" priority="215" stopIfTrue="1" operator="equal">
      <formula>"NS"</formula>
    </cfRule>
  </conditionalFormatting>
  <conditionalFormatting sqref="R31">
    <cfRule type="cellIs" dxfId="155" priority="213" stopIfTrue="1" operator="equal">
      <formula>"P"</formula>
    </cfRule>
    <cfRule type="cellIs" dxfId="154" priority="214" stopIfTrue="1" operator="equal">
      <formula>"F"</formula>
    </cfRule>
  </conditionalFormatting>
  <conditionalFormatting sqref="R31">
    <cfRule type="cellIs" dxfId="153" priority="212" stopIfTrue="1" operator="equal">
      <formula>"NS"</formula>
    </cfRule>
  </conditionalFormatting>
  <conditionalFormatting sqref="R116">
    <cfRule type="cellIs" dxfId="152" priority="210" stopIfTrue="1" operator="equal">
      <formula>"P"</formula>
    </cfRule>
    <cfRule type="cellIs" dxfId="151" priority="211" stopIfTrue="1" operator="equal">
      <formula>"F"</formula>
    </cfRule>
  </conditionalFormatting>
  <conditionalFormatting sqref="R116">
    <cfRule type="cellIs" dxfId="150" priority="209" stopIfTrue="1" operator="equal">
      <formula>"NS"</formula>
    </cfRule>
  </conditionalFormatting>
  <conditionalFormatting sqref="R119">
    <cfRule type="cellIs" dxfId="149" priority="207" stopIfTrue="1" operator="equal">
      <formula>"P"</formula>
    </cfRule>
    <cfRule type="cellIs" dxfId="148" priority="208" stopIfTrue="1" operator="equal">
      <formula>"F"</formula>
    </cfRule>
  </conditionalFormatting>
  <conditionalFormatting sqref="R119">
    <cfRule type="cellIs" dxfId="147" priority="206" stopIfTrue="1" operator="equal">
      <formula>"NS"</formula>
    </cfRule>
  </conditionalFormatting>
  <conditionalFormatting sqref="R34:R39">
    <cfRule type="cellIs" dxfId="146" priority="202" stopIfTrue="1" operator="equal">
      <formula>"NS"</formula>
    </cfRule>
  </conditionalFormatting>
  <conditionalFormatting sqref="R34:R39">
    <cfRule type="cellIs" dxfId="145" priority="200" stopIfTrue="1" operator="equal">
      <formula>"P"</formula>
    </cfRule>
    <cfRule type="cellIs" dxfId="144" priority="201" stopIfTrue="1" operator="equal">
      <formula>"F"</formula>
    </cfRule>
  </conditionalFormatting>
  <conditionalFormatting sqref="R41:R67">
    <cfRule type="cellIs" dxfId="143" priority="197" stopIfTrue="1" operator="equal">
      <formula>"P"</formula>
    </cfRule>
    <cfRule type="cellIs" dxfId="142" priority="198" stopIfTrue="1" operator="equal">
      <formula>"F"</formula>
    </cfRule>
  </conditionalFormatting>
  <conditionalFormatting sqref="R41:R67">
    <cfRule type="cellIs" dxfId="141" priority="199" stopIfTrue="1" operator="equal">
      <formula>"NS"</formula>
    </cfRule>
  </conditionalFormatting>
  <conditionalFormatting sqref="R69:R85">
    <cfRule type="cellIs" dxfId="140" priority="194" stopIfTrue="1" operator="equal">
      <formula>"P"</formula>
    </cfRule>
    <cfRule type="cellIs" dxfId="139" priority="195" stopIfTrue="1" operator="equal">
      <formula>"F"</formula>
    </cfRule>
  </conditionalFormatting>
  <conditionalFormatting sqref="R69:R85">
    <cfRule type="cellIs" dxfId="138" priority="196" stopIfTrue="1" operator="equal">
      <formula>"NS"</formula>
    </cfRule>
  </conditionalFormatting>
  <conditionalFormatting sqref="R87">
    <cfRule type="cellIs" dxfId="137" priority="191" stopIfTrue="1" operator="equal">
      <formula>"P"</formula>
    </cfRule>
    <cfRule type="cellIs" dxfId="136" priority="192" stopIfTrue="1" operator="equal">
      <formula>"F"</formula>
    </cfRule>
  </conditionalFormatting>
  <conditionalFormatting sqref="R87">
    <cfRule type="cellIs" dxfId="135" priority="193" stopIfTrue="1" operator="equal">
      <formula>"NS"</formula>
    </cfRule>
  </conditionalFormatting>
  <conditionalFormatting sqref="R92:R98">
    <cfRule type="cellIs" dxfId="134" priority="188" stopIfTrue="1" operator="equal">
      <formula>"P"</formula>
    </cfRule>
    <cfRule type="cellIs" dxfId="133" priority="189" stopIfTrue="1" operator="equal">
      <formula>"F"</formula>
    </cfRule>
  </conditionalFormatting>
  <conditionalFormatting sqref="R92:R98">
    <cfRule type="cellIs" dxfId="132" priority="190" stopIfTrue="1" operator="equal">
      <formula>"NS"</formula>
    </cfRule>
  </conditionalFormatting>
  <conditionalFormatting sqref="R100:R101">
    <cfRule type="cellIs" dxfId="131" priority="185" stopIfTrue="1" operator="equal">
      <formula>"P"</formula>
    </cfRule>
    <cfRule type="cellIs" dxfId="130" priority="186" stopIfTrue="1" operator="equal">
      <formula>"F"</formula>
    </cfRule>
  </conditionalFormatting>
  <conditionalFormatting sqref="R100:R101">
    <cfRule type="cellIs" dxfId="129" priority="187" stopIfTrue="1" operator="equal">
      <formula>"NS"</formula>
    </cfRule>
  </conditionalFormatting>
  <conditionalFormatting sqref="R103:R110">
    <cfRule type="cellIs" dxfId="128" priority="182" stopIfTrue="1" operator="equal">
      <formula>"P"</formula>
    </cfRule>
    <cfRule type="cellIs" dxfId="127" priority="183" stopIfTrue="1" operator="equal">
      <formula>"F"</formula>
    </cfRule>
  </conditionalFormatting>
  <conditionalFormatting sqref="R103:R110">
    <cfRule type="cellIs" dxfId="126" priority="184" stopIfTrue="1" operator="equal">
      <formula>"NS"</formula>
    </cfRule>
  </conditionalFormatting>
  <conditionalFormatting sqref="R112:R115">
    <cfRule type="cellIs" dxfId="125" priority="179" stopIfTrue="1" operator="equal">
      <formula>"P"</formula>
    </cfRule>
    <cfRule type="cellIs" dxfId="124" priority="180" stopIfTrue="1" operator="equal">
      <formula>"F"</formula>
    </cfRule>
  </conditionalFormatting>
  <conditionalFormatting sqref="R112:R115">
    <cfRule type="cellIs" dxfId="123" priority="181" stopIfTrue="1" operator="equal">
      <formula>"NS"</formula>
    </cfRule>
  </conditionalFormatting>
  <conditionalFormatting sqref="R117:R118">
    <cfRule type="cellIs" dxfId="122" priority="176" stopIfTrue="1" operator="equal">
      <formula>"P"</formula>
    </cfRule>
    <cfRule type="cellIs" dxfId="121" priority="177" stopIfTrue="1" operator="equal">
      <formula>"F"</formula>
    </cfRule>
  </conditionalFormatting>
  <conditionalFormatting sqref="R117:R118">
    <cfRule type="cellIs" dxfId="120" priority="178" stopIfTrue="1" operator="equal">
      <formula>"NS"</formula>
    </cfRule>
  </conditionalFormatting>
  <conditionalFormatting sqref="S2:S6 S8:S13">
    <cfRule type="cellIs" dxfId="119" priority="164" stopIfTrue="1" operator="equal">
      <formula>"NS"</formula>
    </cfRule>
  </conditionalFormatting>
  <conditionalFormatting sqref="S1">
    <cfRule type="cellIs" dxfId="118" priority="175" stopIfTrue="1" operator="equal">
      <formula>"NS"</formula>
    </cfRule>
  </conditionalFormatting>
  <conditionalFormatting sqref="R120">
    <cfRule type="cellIs" dxfId="117" priority="116" stopIfTrue="1" operator="equal">
      <formula>"NS"</formula>
    </cfRule>
  </conditionalFormatting>
  <conditionalFormatting sqref="R120">
    <cfRule type="cellIs" dxfId="116" priority="114" stopIfTrue="1" operator="equal">
      <formula>"P"</formula>
    </cfRule>
    <cfRule type="cellIs" dxfId="115" priority="115" stopIfTrue="1" operator="equal">
      <formula>"F"</formula>
    </cfRule>
  </conditionalFormatting>
  <conditionalFormatting sqref="S40 S68 S86">
    <cfRule type="cellIs" dxfId="114" priority="113" stopIfTrue="1" operator="equal">
      <formula>"NS"</formula>
    </cfRule>
  </conditionalFormatting>
  <conditionalFormatting sqref="S88 S99 S102 S111 S91">
    <cfRule type="cellIs" dxfId="113" priority="112" stopIfTrue="1" operator="equal">
      <formula>"NS"</formula>
    </cfRule>
  </conditionalFormatting>
  <conditionalFormatting sqref="S31">
    <cfRule type="cellIs" dxfId="112" priority="110" stopIfTrue="1" operator="equal">
      <formula>"P"</formula>
    </cfRule>
    <cfRule type="cellIs" dxfId="111" priority="111" stopIfTrue="1" operator="equal">
      <formula>"F"</formula>
    </cfRule>
  </conditionalFormatting>
  <conditionalFormatting sqref="S31">
    <cfRule type="cellIs" dxfId="110" priority="109" stopIfTrue="1" operator="equal">
      <formula>"NS"</formula>
    </cfRule>
  </conditionalFormatting>
  <conditionalFormatting sqref="S116">
    <cfRule type="cellIs" dxfId="109" priority="107" stopIfTrue="1" operator="equal">
      <formula>"P"</formula>
    </cfRule>
    <cfRule type="cellIs" dxfId="108" priority="108" stopIfTrue="1" operator="equal">
      <formula>"F"</formula>
    </cfRule>
  </conditionalFormatting>
  <conditionalFormatting sqref="S116">
    <cfRule type="cellIs" dxfId="107" priority="106" stopIfTrue="1" operator="equal">
      <formula>"NS"</formula>
    </cfRule>
  </conditionalFormatting>
  <conditionalFormatting sqref="S119">
    <cfRule type="cellIs" dxfId="106" priority="104" stopIfTrue="1" operator="equal">
      <formula>"P"</formula>
    </cfRule>
    <cfRule type="cellIs" dxfId="105" priority="105" stopIfTrue="1" operator="equal">
      <formula>"F"</formula>
    </cfRule>
  </conditionalFormatting>
  <conditionalFormatting sqref="S119">
    <cfRule type="cellIs" dxfId="104" priority="103" stopIfTrue="1" operator="equal">
      <formula>"NS"</formula>
    </cfRule>
  </conditionalFormatting>
  <conditionalFormatting sqref="S34:S39">
    <cfRule type="cellIs" dxfId="103" priority="99" stopIfTrue="1" operator="equal">
      <formula>"NS"</formula>
    </cfRule>
  </conditionalFormatting>
  <conditionalFormatting sqref="S34:S39">
    <cfRule type="cellIs" dxfId="102" priority="97" stopIfTrue="1" operator="equal">
      <formula>"P"</formula>
    </cfRule>
    <cfRule type="cellIs" dxfId="101" priority="98" stopIfTrue="1" operator="equal">
      <formula>"F"</formula>
    </cfRule>
  </conditionalFormatting>
  <conditionalFormatting sqref="S41:S67">
    <cfRule type="cellIs" dxfId="100" priority="94" stopIfTrue="1" operator="equal">
      <formula>"P"</formula>
    </cfRule>
    <cfRule type="cellIs" dxfId="99" priority="95" stopIfTrue="1" operator="equal">
      <formula>"F"</formula>
    </cfRule>
  </conditionalFormatting>
  <conditionalFormatting sqref="S41:S67">
    <cfRule type="cellIs" dxfId="98" priority="96" stopIfTrue="1" operator="equal">
      <formula>"NS"</formula>
    </cfRule>
  </conditionalFormatting>
  <conditionalFormatting sqref="S69:S85">
    <cfRule type="cellIs" dxfId="97" priority="91" stopIfTrue="1" operator="equal">
      <formula>"P"</formula>
    </cfRule>
    <cfRule type="cellIs" dxfId="96" priority="92" stopIfTrue="1" operator="equal">
      <formula>"F"</formula>
    </cfRule>
  </conditionalFormatting>
  <conditionalFormatting sqref="S69:S85">
    <cfRule type="cellIs" dxfId="95" priority="93" stopIfTrue="1" operator="equal">
      <formula>"NS"</formula>
    </cfRule>
  </conditionalFormatting>
  <conditionalFormatting sqref="S87">
    <cfRule type="cellIs" dxfId="94" priority="88" stopIfTrue="1" operator="equal">
      <formula>"P"</formula>
    </cfRule>
    <cfRule type="cellIs" dxfId="93" priority="89" stopIfTrue="1" operator="equal">
      <formula>"F"</formula>
    </cfRule>
  </conditionalFormatting>
  <conditionalFormatting sqref="S87">
    <cfRule type="cellIs" dxfId="92" priority="90" stopIfTrue="1" operator="equal">
      <formula>"NS"</formula>
    </cfRule>
  </conditionalFormatting>
  <conditionalFormatting sqref="S92:S98">
    <cfRule type="cellIs" dxfId="91" priority="85" stopIfTrue="1" operator="equal">
      <formula>"P"</formula>
    </cfRule>
    <cfRule type="cellIs" dxfId="90" priority="86" stopIfTrue="1" operator="equal">
      <formula>"F"</formula>
    </cfRule>
  </conditionalFormatting>
  <conditionalFormatting sqref="S92:S98">
    <cfRule type="cellIs" dxfId="89" priority="87" stopIfTrue="1" operator="equal">
      <formula>"NS"</formula>
    </cfRule>
  </conditionalFormatting>
  <conditionalFormatting sqref="S100:S101">
    <cfRule type="cellIs" dxfId="88" priority="82" stopIfTrue="1" operator="equal">
      <formula>"P"</formula>
    </cfRule>
    <cfRule type="cellIs" dxfId="87" priority="83" stopIfTrue="1" operator="equal">
      <formula>"F"</formula>
    </cfRule>
  </conditionalFormatting>
  <conditionalFormatting sqref="S100:S101">
    <cfRule type="cellIs" dxfId="86" priority="84" stopIfTrue="1" operator="equal">
      <formula>"NS"</formula>
    </cfRule>
  </conditionalFormatting>
  <conditionalFormatting sqref="S103:S110">
    <cfRule type="cellIs" dxfId="85" priority="79" stopIfTrue="1" operator="equal">
      <formula>"P"</formula>
    </cfRule>
    <cfRule type="cellIs" dxfId="84" priority="80" stopIfTrue="1" operator="equal">
      <formula>"F"</formula>
    </cfRule>
  </conditionalFormatting>
  <conditionalFormatting sqref="S103:S110">
    <cfRule type="cellIs" dxfId="83" priority="81" stopIfTrue="1" operator="equal">
      <formula>"NS"</formula>
    </cfRule>
  </conditionalFormatting>
  <conditionalFormatting sqref="S112:S115">
    <cfRule type="cellIs" dxfId="82" priority="76" stopIfTrue="1" operator="equal">
      <formula>"P"</formula>
    </cfRule>
    <cfRule type="cellIs" dxfId="81" priority="77" stopIfTrue="1" operator="equal">
      <formula>"F"</formula>
    </cfRule>
  </conditionalFormatting>
  <conditionalFormatting sqref="S112:S115">
    <cfRule type="cellIs" dxfId="80" priority="78" stopIfTrue="1" operator="equal">
      <formula>"NS"</formula>
    </cfRule>
  </conditionalFormatting>
  <conditionalFormatting sqref="S117:S118">
    <cfRule type="cellIs" dxfId="79" priority="73" stopIfTrue="1" operator="equal">
      <formula>"P"</formula>
    </cfRule>
    <cfRule type="cellIs" dxfId="78" priority="74" stopIfTrue="1" operator="equal">
      <formula>"F"</formula>
    </cfRule>
  </conditionalFormatting>
  <conditionalFormatting sqref="S117:S118">
    <cfRule type="cellIs" dxfId="77" priority="75" stopIfTrue="1" operator="equal">
      <formula>"NS"</formula>
    </cfRule>
  </conditionalFormatting>
  <conditionalFormatting sqref="S120">
    <cfRule type="cellIs" dxfId="76" priority="70" stopIfTrue="1" operator="equal">
      <formula>"P"</formula>
    </cfRule>
    <cfRule type="cellIs" dxfId="75" priority="71" stopIfTrue="1" operator="equal">
      <formula>"F"</formula>
    </cfRule>
  </conditionalFormatting>
  <conditionalFormatting sqref="S120">
    <cfRule type="cellIs" dxfId="74" priority="72" stopIfTrue="1" operator="equal">
      <formula>"NS"</formula>
    </cfRule>
  </conditionalFormatting>
  <conditionalFormatting sqref="P7">
    <cfRule type="cellIs" dxfId="73" priority="69" stopIfTrue="1" operator="equal">
      <formula>"NS"</formula>
    </cfRule>
  </conditionalFormatting>
  <conditionalFormatting sqref="B29:B30">
    <cfRule type="cellIs" dxfId="72" priority="66" stopIfTrue="1" operator="equal">
      <formula>"NS"</formula>
    </cfRule>
    <cfRule type="cellIs" dxfId="71" priority="67" stopIfTrue="1" operator="equal">
      <formula>"P"</formula>
    </cfRule>
    <cfRule type="cellIs" dxfId="70" priority="68" stopIfTrue="1" operator="equal">
      <formula>"F"</formula>
    </cfRule>
  </conditionalFormatting>
  <conditionalFormatting sqref="P90">
    <cfRule type="cellIs" dxfId="69" priority="63" stopIfTrue="1" operator="equal">
      <formula>"P"</formula>
    </cfRule>
    <cfRule type="cellIs" dxfId="68" priority="64" stopIfTrue="1" operator="equal">
      <formula>"F"</formula>
    </cfRule>
  </conditionalFormatting>
  <conditionalFormatting sqref="P90">
    <cfRule type="cellIs" dxfId="67" priority="65" stopIfTrue="1" operator="equal">
      <formula>"NS"</formula>
    </cfRule>
  </conditionalFormatting>
  <conditionalFormatting sqref="Q90">
    <cfRule type="cellIs" dxfId="66" priority="60" stopIfTrue="1" operator="equal">
      <formula>"P"</formula>
    </cfRule>
    <cfRule type="cellIs" dxfId="65" priority="61" stopIfTrue="1" operator="equal">
      <formula>"F"</formula>
    </cfRule>
  </conditionalFormatting>
  <conditionalFormatting sqref="Q90">
    <cfRule type="cellIs" dxfId="64" priority="62" stopIfTrue="1" operator="equal">
      <formula>"NS"</formula>
    </cfRule>
  </conditionalFormatting>
  <conditionalFormatting sqref="R90">
    <cfRule type="cellIs" dxfId="63" priority="57" stopIfTrue="1" operator="equal">
      <formula>"P"</formula>
    </cfRule>
    <cfRule type="cellIs" dxfId="62" priority="58" stopIfTrue="1" operator="equal">
      <formula>"F"</formula>
    </cfRule>
  </conditionalFormatting>
  <conditionalFormatting sqref="R90">
    <cfRule type="cellIs" dxfId="61" priority="59" stopIfTrue="1" operator="equal">
      <formula>"NS"</formula>
    </cfRule>
  </conditionalFormatting>
  <conditionalFormatting sqref="S90">
    <cfRule type="cellIs" dxfId="60" priority="54" stopIfTrue="1" operator="equal">
      <formula>"P"</formula>
    </cfRule>
    <cfRule type="cellIs" dxfId="59" priority="55" stopIfTrue="1" operator="equal">
      <formula>"F"</formula>
    </cfRule>
  </conditionalFormatting>
  <conditionalFormatting sqref="S90">
    <cfRule type="cellIs" dxfId="58" priority="56" stopIfTrue="1" operator="equal">
      <formula>"NS"</formula>
    </cfRule>
  </conditionalFormatting>
  <conditionalFormatting sqref="T15:T16 T29:T30 T27 T18:T25">
    <cfRule type="cellIs" dxfId="57" priority="51" stopIfTrue="1" operator="equal">
      <formula>"P"</formula>
    </cfRule>
    <cfRule type="cellIs" dxfId="56" priority="52" stopIfTrue="1" operator="equal">
      <formula>"F"</formula>
    </cfRule>
  </conditionalFormatting>
  <conditionalFormatting sqref="T15:T16 T29:T30 T27 T18:T25">
    <cfRule type="cellIs" dxfId="55" priority="53" stopIfTrue="1" operator="equal">
      <formula>"NS"</formula>
    </cfRule>
  </conditionalFormatting>
  <conditionalFormatting sqref="T14">
    <cfRule type="cellIs" dxfId="54" priority="49" stopIfTrue="1" operator="equal">
      <formula>"NS"</formula>
    </cfRule>
  </conditionalFormatting>
  <conditionalFormatting sqref="T89">
    <cfRule type="cellIs" dxfId="53" priority="50" stopIfTrue="1" operator="equal">
      <formula>"NS"</formula>
    </cfRule>
  </conditionalFormatting>
  <conditionalFormatting sqref="T2:T6 T8:T13">
    <cfRule type="cellIs" dxfId="52" priority="46" stopIfTrue="1" operator="equal">
      <formula>"NS"</formula>
    </cfRule>
  </conditionalFormatting>
  <conditionalFormatting sqref="T1">
    <cfRule type="cellIs" dxfId="51" priority="47" stopIfTrue="1" operator="equal">
      <formula>"NS"</formula>
    </cfRule>
  </conditionalFormatting>
  <conditionalFormatting sqref="T40 T68 T86">
    <cfRule type="cellIs" dxfId="50" priority="45" stopIfTrue="1" operator="equal">
      <formula>"NS"</formula>
    </cfRule>
  </conditionalFormatting>
  <conditionalFormatting sqref="T88 T99 T102 T111 T91">
    <cfRule type="cellIs" dxfId="49" priority="44" stopIfTrue="1" operator="equal">
      <formula>"NS"</formula>
    </cfRule>
  </conditionalFormatting>
  <conditionalFormatting sqref="T31">
    <cfRule type="cellIs" dxfId="48" priority="42" stopIfTrue="1" operator="equal">
      <formula>"P"</formula>
    </cfRule>
    <cfRule type="cellIs" dxfId="47" priority="43" stopIfTrue="1" operator="equal">
      <formula>"F"</formula>
    </cfRule>
  </conditionalFormatting>
  <conditionalFormatting sqref="T31">
    <cfRule type="cellIs" dxfId="46" priority="41" stopIfTrue="1" operator="equal">
      <formula>"NS"</formula>
    </cfRule>
  </conditionalFormatting>
  <conditionalFormatting sqref="T116">
    <cfRule type="cellIs" dxfId="45" priority="39" stopIfTrue="1" operator="equal">
      <formula>"P"</formula>
    </cfRule>
    <cfRule type="cellIs" dxfId="44" priority="40" stopIfTrue="1" operator="equal">
      <formula>"F"</formula>
    </cfRule>
  </conditionalFormatting>
  <conditionalFormatting sqref="T116">
    <cfRule type="cellIs" dxfId="43" priority="38" stopIfTrue="1" operator="equal">
      <formula>"NS"</formula>
    </cfRule>
  </conditionalFormatting>
  <conditionalFormatting sqref="T119">
    <cfRule type="cellIs" dxfId="42" priority="36" stopIfTrue="1" operator="equal">
      <formula>"P"</formula>
    </cfRule>
    <cfRule type="cellIs" dxfId="41" priority="37" stopIfTrue="1" operator="equal">
      <formula>"F"</formula>
    </cfRule>
  </conditionalFormatting>
  <conditionalFormatting sqref="T119">
    <cfRule type="cellIs" dxfId="40" priority="35" stopIfTrue="1" operator="equal">
      <formula>"NS"</formula>
    </cfRule>
  </conditionalFormatting>
  <conditionalFormatting sqref="T34:T39">
    <cfRule type="cellIs" dxfId="39" priority="34" stopIfTrue="1" operator="equal">
      <formula>"NS"</formula>
    </cfRule>
  </conditionalFormatting>
  <conditionalFormatting sqref="T34:T39">
    <cfRule type="cellIs" dxfId="38" priority="32" stopIfTrue="1" operator="equal">
      <formula>"P"</formula>
    </cfRule>
    <cfRule type="cellIs" dxfId="37" priority="33" stopIfTrue="1" operator="equal">
      <formula>"F"</formula>
    </cfRule>
  </conditionalFormatting>
  <conditionalFormatting sqref="T41:T67">
    <cfRule type="cellIs" dxfId="36" priority="29" stopIfTrue="1" operator="equal">
      <formula>"P"</formula>
    </cfRule>
    <cfRule type="cellIs" dxfId="35" priority="30" stopIfTrue="1" operator="equal">
      <formula>"F"</formula>
    </cfRule>
  </conditionalFormatting>
  <conditionalFormatting sqref="T41:T67">
    <cfRule type="cellIs" dxfId="34" priority="31" stopIfTrue="1" operator="equal">
      <formula>"NS"</formula>
    </cfRule>
  </conditionalFormatting>
  <conditionalFormatting sqref="T69:T85">
    <cfRule type="cellIs" dxfId="33" priority="26" stopIfTrue="1" operator="equal">
      <formula>"P"</formula>
    </cfRule>
    <cfRule type="cellIs" dxfId="32" priority="27" stopIfTrue="1" operator="equal">
      <formula>"F"</formula>
    </cfRule>
  </conditionalFormatting>
  <conditionalFormatting sqref="T69:T85">
    <cfRule type="cellIs" dxfId="31" priority="28" stopIfTrue="1" operator="equal">
      <formula>"NS"</formula>
    </cfRule>
  </conditionalFormatting>
  <conditionalFormatting sqref="T87">
    <cfRule type="cellIs" dxfId="30" priority="23" stopIfTrue="1" operator="equal">
      <formula>"P"</formula>
    </cfRule>
    <cfRule type="cellIs" dxfId="29" priority="24" stopIfTrue="1" operator="equal">
      <formula>"F"</formula>
    </cfRule>
  </conditionalFormatting>
  <conditionalFormatting sqref="T87">
    <cfRule type="cellIs" dxfId="28" priority="25" stopIfTrue="1" operator="equal">
      <formula>"NS"</formula>
    </cfRule>
  </conditionalFormatting>
  <conditionalFormatting sqref="T92:T98">
    <cfRule type="cellIs" dxfId="27" priority="20" stopIfTrue="1" operator="equal">
      <formula>"P"</formula>
    </cfRule>
    <cfRule type="cellIs" dxfId="26" priority="21" stopIfTrue="1" operator="equal">
      <formula>"F"</formula>
    </cfRule>
  </conditionalFormatting>
  <conditionalFormatting sqref="T92:T98">
    <cfRule type="cellIs" dxfId="25" priority="22" stopIfTrue="1" operator="equal">
      <formula>"NS"</formula>
    </cfRule>
  </conditionalFormatting>
  <conditionalFormatting sqref="T100:T101">
    <cfRule type="cellIs" dxfId="24" priority="17" stopIfTrue="1" operator="equal">
      <formula>"P"</formula>
    </cfRule>
    <cfRule type="cellIs" dxfId="23" priority="18" stopIfTrue="1" operator="equal">
      <formula>"F"</formula>
    </cfRule>
  </conditionalFormatting>
  <conditionalFormatting sqref="T100:T101">
    <cfRule type="cellIs" dxfId="22" priority="19" stopIfTrue="1" operator="equal">
      <formula>"NS"</formula>
    </cfRule>
  </conditionalFormatting>
  <conditionalFormatting sqref="T103:T110">
    <cfRule type="cellIs" dxfId="21" priority="14" stopIfTrue="1" operator="equal">
      <formula>"P"</formula>
    </cfRule>
    <cfRule type="cellIs" dxfId="20" priority="15" stopIfTrue="1" operator="equal">
      <formula>"F"</formula>
    </cfRule>
  </conditionalFormatting>
  <conditionalFormatting sqref="T103:T110">
    <cfRule type="cellIs" dxfId="19" priority="16" stopIfTrue="1" operator="equal">
      <formula>"NS"</formula>
    </cfRule>
  </conditionalFormatting>
  <conditionalFormatting sqref="T112:T115">
    <cfRule type="cellIs" dxfId="18" priority="11" stopIfTrue="1" operator="equal">
      <formula>"P"</formula>
    </cfRule>
    <cfRule type="cellIs" dxfId="17" priority="12" stopIfTrue="1" operator="equal">
      <formula>"F"</formula>
    </cfRule>
  </conditionalFormatting>
  <conditionalFormatting sqref="T112:T115">
    <cfRule type="cellIs" dxfId="16" priority="13" stopIfTrue="1" operator="equal">
      <formula>"NS"</formula>
    </cfRule>
  </conditionalFormatting>
  <conditionalFormatting sqref="T117:T118">
    <cfRule type="cellIs" dxfId="15" priority="8" stopIfTrue="1" operator="equal">
      <formula>"P"</formula>
    </cfRule>
    <cfRule type="cellIs" dxfId="14" priority="9" stopIfTrue="1" operator="equal">
      <formula>"F"</formula>
    </cfRule>
  </conditionalFormatting>
  <conditionalFormatting sqref="T117:T118">
    <cfRule type="cellIs" dxfId="13" priority="10" stopIfTrue="1" operator="equal">
      <formula>"NS"</formula>
    </cfRule>
  </conditionalFormatting>
  <conditionalFormatting sqref="T120">
    <cfRule type="cellIs" dxfId="12" priority="5" stopIfTrue="1" operator="equal">
      <formula>"P"</formula>
    </cfRule>
    <cfRule type="cellIs" dxfId="11" priority="6" stopIfTrue="1" operator="equal">
      <formula>"F"</formula>
    </cfRule>
  </conditionalFormatting>
  <conditionalFormatting sqref="T120">
    <cfRule type="cellIs" dxfId="10" priority="7" stopIfTrue="1" operator="equal">
      <formula>"NS"</formula>
    </cfRule>
  </conditionalFormatting>
  <conditionalFormatting sqref="T90">
    <cfRule type="cellIs" dxfId="9" priority="2" stopIfTrue="1" operator="equal">
      <formula>"P"</formula>
    </cfRule>
    <cfRule type="cellIs" dxfId="8" priority="3" stopIfTrue="1" operator="equal">
      <formula>"F"</formula>
    </cfRule>
  </conditionalFormatting>
  <conditionalFormatting sqref="T90">
    <cfRule type="cellIs" dxfId="7" priority="4" stopIfTrue="1" operator="equal">
      <formula>"NS"</formula>
    </cfRule>
  </conditionalFormatting>
  <conditionalFormatting sqref="T7">
    <cfRule type="cellIs" dxfId="6" priority="1" stopIfTrue="1" operator="equal">
      <formula>"NS"</formula>
    </cfRule>
  </conditionalFormatting>
  <hyperlinks>
    <hyperlink ref="L120" location="'Issue List'!B7" display="F"/>
    <hyperlink ref="O34" location="'Issue List'!B4" display="F"/>
    <hyperlink ref="O41" location="'Issue List'!B4" display="F"/>
    <hyperlink ref="O47" location="'Issue List'!B4" display="F"/>
    <hyperlink ref="O53" location="'Issue List'!B4" display="F"/>
    <hyperlink ref="O59" location="'Issue List'!B4" display="F"/>
    <hyperlink ref="O69" location="'Issue List'!B4" display="F"/>
    <hyperlink ref="O75" location="'Issue List'!B4" display="F"/>
    <hyperlink ref="O81" location="'Issue List'!B4" display="F"/>
    <hyperlink ref="O92" location="'Issue List'!B5" display="F"/>
    <hyperlink ref="O93" location="'Issue List'!B5" display="F"/>
    <hyperlink ref="O94" location="'Issue List'!B5" display="F"/>
    <hyperlink ref="O95" location="'Issue List'!B5" display="F"/>
    <hyperlink ref="O96" location="'Issue List'!B5" display="F"/>
    <hyperlink ref="O97" location="'Issue List'!B5" display="F"/>
    <hyperlink ref="O98" location="'Issue List'!B5" display="F"/>
    <hyperlink ref="O100" location="'Issue List'!B5" display="F"/>
    <hyperlink ref="O101" location="'Issue List'!B5" display="F"/>
    <hyperlink ref="O103" location="'Issue List'!B5" display="F"/>
    <hyperlink ref="O104" location="'Issue List'!B5" display="F"/>
    <hyperlink ref="O105" location="'Issue List'!B5" display="F"/>
    <hyperlink ref="O106" location="'Issue List'!B5" display="F"/>
    <hyperlink ref="O107" location="'Issue List'!B5" display="F"/>
    <hyperlink ref="O108" location="'Issue List'!B5" display="F"/>
    <hyperlink ref="O109" location="'Issue List'!B5" display="F"/>
    <hyperlink ref="O110" location="'Issue List'!B5" display="F"/>
    <hyperlink ref="O112" location="'Issue List'!B5" display="F"/>
    <hyperlink ref="O113" location="'Issue List'!B5" display="F"/>
    <hyperlink ref="O114" location="'Issue List'!B5" display="F"/>
    <hyperlink ref="O115" location="'Issue List'!B5" display="F"/>
    <hyperlink ref="O120" location="'Issue List'!B4" display="F"/>
    <hyperlink ref="P120" location="'Issue List'!B7" display="F"/>
    <hyperlink ref="P24" location="'Issue List'!B8" display="F"/>
    <hyperlink ref="Q24" location="'Issue List'!B8" display="F"/>
    <hyperlink ref="R24" location="'Issue List'!B8" display="F"/>
    <hyperlink ref="S24" location="'Issue List'!B8" display="F"/>
  </hyperlink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2"/>
  <sheetViews>
    <sheetView zoomScale="85" zoomScaleNormal="85" workbookViewId="0">
      <selection activeCell="D8" sqref="D8"/>
    </sheetView>
  </sheetViews>
  <sheetFormatPr defaultColWidth="8.875" defaultRowHeight="14.25" x14ac:dyDescent="0.15"/>
  <cols>
    <col min="1" max="1" width="1.375" customWidth="1"/>
    <col min="2" max="2" width="12.25" style="1" customWidth="1"/>
    <col min="3" max="3" width="11.5" style="53" customWidth="1"/>
    <col min="4" max="4" width="83.25" style="54" customWidth="1"/>
    <col min="5" max="5" width="9.5" bestFit="1" customWidth="1"/>
    <col min="6" max="6" width="11.75" bestFit="1" customWidth="1"/>
    <col min="7" max="7" width="11.875" style="55" bestFit="1" customWidth="1"/>
    <col min="8" max="8" width="11.5" bestFit="1" customWidth="1"/>
    <col min="9" max="9" width="9.625" style="55" bestFit="1" customWidth="1"/>
    <col min="10" max="10" width="9.25" style="55" bestFit="1" customWidth="1"/>
    <col min="11" max="11" width="11" customWidth="1"/>
    <col min="12" max="12" width="11.875" bestFit="1" customWidth="1"/>
    <col min="13" max="13" width="11.5" style="55" bestFit="1" customWidth="1"/>
    <col min="16" max="16" width="4.625" customWidth="1"/>
    <col min="18" max="18" width="19.75" bestFit="1" customWidth="1"/>
    <col min="19" max="19" width="13.375" bestFit="1" customWidth="1"/>
    <col min="20" max="22" width="9.75" customWidth="1"/>
    <col min="23" max="23" width="8.5" bestFit="1" customWidth="1"/>
    <col min="24" max="24" width="9.75" customWidth="1"/>
    <col min="257" max="257" width="1.375" customWidth="1"/>
    <col min="258" max="258" width="12.75" bestFit="1" customWidth="1"/>
    <col min="259" max="259" width="6.375" bestFit="1" customWidth="1"/>
    <col min="260" max="260" width="73.625" customWidth="1"/>
    <col min="261" max="261" width="9.375" bestFit="1" customWidth="1"/>
    <col min="262" max="262" width="11.25" bestFit="1" customWidth="1"/>
    <col min="263" max="263" width="9.75" bestFit="1" customWidth="1"/>
    <col min="264" max="264" width="7.75" bestFit="1" customWidth="1"/>
    <col min="265" max="265" width="9.625" bestFit="1" customWidth="1"/>
    <col min="266" max="266" width="9.25" bestFit="1" customWidth="1"/>
    <col min="267" max="267" width="11" customWidth="1"/>
    <col min="268" max="268" width="10" bestFit="1" customWidth="1"/>
    <col min="269" max="269" width="9.25" bestFit="1" customWidth="1"/>
    <col min="274" max="274" width="19.75" bestFit="1" customWidth="1"/>
    <col min="275" max="275" width="13.375" bestFit="1" customWidth="1"/>
    <col min="276" max="278" width="9.75" customWidth="1"/>
    <col min="279" max="279" width="8.5" bestFit="1" customWidth="1"/>
    <col min="280" max="280" width="9.75" customWidth="1"/>
    <col min="513" max="513" width="1.375" customWidth="1"/>
    <col min="514" max="514" width="12.75" bestFit="1" customWidth="1"/>
    <col min="515" max="515" width="6.375" bestFit="1" customWidth="1"/>
    <col min="516" max="516" width="73.625" customWidth="1"/>
    <col min="517" max="517" width="9.375" bestFit="1" customWidth="1"/>
    <col min="518" max="518" width="11.25" bestFit="1" customWidth="1"/>
    <col min="519" max="519" width="9.75" bestFit="1" customWidth="1"/>
    <col min="520" max="520" width="7.75" bestFit="1" customWidth="1"/>
    <col min="521" max="521" width="9.625" bestFit="1" customWidth="1"/>
    <col min="522" max="522" width="9.25" bestFit="1" customWidth="1"/>
    <col min="523" max="523" width="11" customWidth="1"/>
    <col min="524" max="524" width="10" bestFit="1" customWidth="1"/>
    <col min="525" max="525" width="9.25" bestFit="1" customWidth="1"/>
    <col min="530" max="530" width="19.75" bestFit="1" customWidth="1"/>
    <col min="531" max="531" width="13.375" bestFit="1" customWidth="1"/>
    <col min="532" max="534" width="9.75" customWidth="1"/>
    <col min="535" max="535" width="8.5" bestFit="1" customWidth="1"/>
    <col min="536" max="536" width="9.75" customWidth="1"/>
    <col min="769" max="769" width="1.375" customWidth="1"/>
    <col min="770" max="770" width="12.75" bestFit="1" customWidth="1"/>
    <col min="771" max="771" width="6.375" bestFit="1" customWidth="1"/>
    <col min="772" max="772" width="73.625" customWidth="1"/>
    <col min="773" max="773" width="9.375" bestFit="1" customWidth="1"/>
    <col min="774" max="774" width="11.25" bestFit="1" customWidth="1"/>
    <col min="775" max="775" width="9.75" bestFit="1" customWidth="1"/>
    <col min="776" max="776" width="7.75" bestFit="1" customWidth="1"/>
    <col min="777" max="777" width="9.625" bestFit="1" customWidth="1"/>
    <col min="778" max="778" width="9.25" bestFit="1" customWidth="1"/>
    <col min="779" max="779" width="11" customWidth="1"/>
    <col min="780" max="780" width="10" bestFit="1" customWidth="1"/>
    <col min="781" max="781" width="9.25" bestFit="1" customWidth="1"/>
    <col min="786" max="786" width="19.75" bestFit="1" customWidth="1"/>
    <col min="787" max="787" width="13.375" bestFit="1" customWidth="1"/>
    <col min="788" max="790" width="9.75" customWidth="1"/>
    <col min="791" max="791" width="8.5" bestFit="1" customWidth="1"/>
    <col min="792" max="792" width="9.75" customWidth="1"/>
    <col min="1025" max="1025" width="1.375" customWidth="1"/>
    <col min="1026" max="1026" width="12.75" bestFit="1" customWidth="1"/>
    <col min="1027" max="1027" width="6.375" bestFit="1" customWidth="1"/>
    <col min="1028" max="1028" width="73.625" customWidth="1"/>
    <col min="1029" max="1029" width="9.375" bestFit="1" customWidth="1"/>
    <col min="1030" max="1030" width="11.25" bestFit="1" customWidth="1"/>
    <col min="1031" max="1031" width="9.75" bestFit="1" customWidth="1"/>
    <col min="1032" max="1032" width="7.75" bestFit="1" customWidth="1"/>
    <col min="1033" max="1033" width="9.625" bestFit="1" customWidth="1"/>
    <col min="1034" max="1034" width="9.25" bestFit="1" customWidth="1"/>
    <col min="1035" max="1035" width="11" customWidth="1"/>
    <col min="1036" max="1036" width="10" bestFit="1" customWidth="1"/>
    <col min="1037" max="1037" width="9.25" bestFit="1" customWidth="1"/>
    <col min="1042" max="1042" width="19.75" bestFit="1" customWidth="1"/>
    <col min="1043" max="1043" width="13.375" bestFit="1" customWidth="1"/>
    <col min="1044" max="1046" width="9.75" customWidth="1"/>
    <col min="1047" max="1047" width="8.5" bestFit="1" customWidth="1"/>
    <col min="1048" max="1048" width="9.75" customWidth="1"/>
    <col min="1281" max="1281" width="1.375" customWidth="1"/>
    <col min="1282" max="1282" width="12.75" bestFit="1" customWidth="1"/>
    <col min="1283" max="1283" width="6.375" bestFit="1" customWidth="1"/>
    <col min="1284" max="1284" width="73.625" customWidth="1"/>
    <col min="1285" max="1285" width="9.375" bestFit="1" customWidth="1"/>
    <col min="1286" max="1286" width="11.25" bestFit="1" customWidth="1"/>
    <col min="1287" max="1287" width="9.75" bestFit="1" customWidth="1"/>
    <col min="1288" max="1288" width="7.75" bestFit="1" customWidth="1"/>
    <col min="1289" max="1289" width="9.625" bestFit="1" customWidth="1"/>
    <col min="1290" max="1290" width="9.25" bestFit="1" customWidth="1"/>
    <col min="1291" max="1291" width="11" customWidth="1"/>
    <col min="1292" max="1292" width="10" bestFit="1" customWidth="1"/>
    <col min="1293" max="1293" width="9.25" bestFit="1" customWidth="1"/>
    <col min="1298" max="1298" width="19.75" bestFit="1" customWidth="1"/>
    <col min="1299" max="1299" width="13.375" bestFit="1" customWidth="1"/>
    <col min="1300" max="1302" width="9.75" customWidth="1"/>
    <col min="1303" max="1303" width="8.5" bestFit="1" customWidth="1"/>
    <col min="1304" max="1304" width="9.75" customWidth="1"/>
    <col min="1537" max="1537" width="1.375" customWidth="1"/>
    <col min="1538" max="1538" width="12.75" bestFit="1" customWidth="1"/>
    <col min="1539" max="1539" width="6.375" bestFit="1" customWidth="1"/>
    <col min="1540" max="1540" width="73.625" customWidth="1"/>
    <col min="1541" max="1541" width="9.375" bestFit="1" customWidth="1"/>
    <col min="1542" max="1542" width="11.25" bestFit="1" customWidth="1"/>
    <col min="1543" max="1543" width="9.75" bestFit="1" customWidth="1"/>
    <col min="1544" max="1544" width="7.75" bestFit="1" customWidth="1"/>
    <col min="1545" max="1545" width="9.625" bestFit="1" customWidth="1"/>
    <col min="1546" max="1546" width="9.25" bestFit="1" customWidth="1"/>
    <col min="1547" max="1547" width="11" customWidth="1"/>
    <col min="1548" max="1548" width="10" bestFit="1" customWidth="1"/>
    <col min="1549" max="1549" width="9.25" bestFit="1" customWidth="1"/>
    <col min="1554" max="1554" width="19.75" bestFit="1" customWidth="1"/>
    <col min="1555" max="1555" width="13.375" bestFit="1" customWidth="1"/>
    <col min="1556" max="1558" width="9.75" customWidth="1"/>
    <col min="1559" max="1559" width="8.5" bestFit="1" customWidth="1"/>
    <col min="1560" max="1560" width="9.75" customWidth="1"/>
    <col min="1793" max="1793" width="1.375" customWidth="1"/>
    <col min="1794" max="1794" width="12.75" bestFit="1" customWidth="1"/>
    <col min="1795" max="1795" width="6.375" bestFit="1" customWidth="1"/>
    <col min="1796" max="1796" width="73.625" customWidth="1"/>
    <col min="1797" max="1797" width="9.375" bestFit="1" customWidth="1"/>
    <col min="1798" max="1798" width="11.25" bestFit="1" customWidth="1"/>
    <col min="1799" max="1799" width="9.75" bestFit="1" customWidth="1"/>
    <col min="1800" max="1800" width="7.75" bestFit="1" customWidth="1"/>
    <col min="1801" max="1801" width="9.625" bestFit="1" customWidth="1"/>
    <col min="1802" max="1802" width="9.25" bestFit="1" customWidth="1"/>
    <col min="1803" max="1803" width="11" customWidth="1"/>
    <col min="1804" max="1804" width="10" bestFit="1" customWidth="1"/>
    <col min="1805" max="1805" width="9.25" bestFit="1" customWidth="1"/>
    <col min="1810" max="1810" width="19.75" bestFit="1" customWidth="1"/>
    <col min="1811" max="1811" width="13.375" bestFit="1" customWidth="1"/>
    <col min="1812" max="1814" width="9.75" customWidth="1"/>
    <col min="1815" max="1815" width="8.5" bestFit="1" customWidth="1"/>
    <col min="1816" max="1816" width="9.75" customWidth="1"/>
    <col min="2049" max="2049" width="1.375" customWidth="1"/>
    <col min="2050" max="2050" width="12.75" bestFit="1" customWidth="1"/>
    <col min="2051" max="2051" width="6.375" bestFit="1" customWidth="1"/>
    <col min="2052" max="2052" width="73.625" customWidth="1"/>
    <col min="2053" max="2053" width="9.375" bestFit="1" customWidth="1"/>
    <col min="2054" max="2054" width="11.25" bestFit="1" customWidth="1"/>
    <col min="2055" max="2055" width="9.75" bestFit="1" customWidth="1"/>
    <col min="2056" max="2056" width="7.75" bestFit="1" customWidth="1"/>
    <col min="2057" max="2057" width="9.625" bestFit="1" customWidth="1"/>
    <col min="2058" max="2058" width="9.25" bestFit="1" customWidth="1"/>
    <col min="2059" max="2059" width="11" customWidth="1"/>
    <col min="2060" max="2060" width="10" bestFit="1" customWidth="1"/>
    <col min="2061" max="2061" width="9.25" bestFit="1" customWidth="1"/>
    <col min="2066" max="2066" width="19.75" bestFit="1" customWidth="1"/>
    <col min="2067" max="2067" width="13.375" bestFit="1" customWidth="1"/>
    <col min="2068" max="2070" width="9.75" customWidth="1"/>
    <col min="2071" max="2071" width="8.5" bestFit="1" customWidth="1"/>
    <col min="2072" max="2072" width="9.75" customWidth="1"/>
    <col min="2305" max="2305" width="1.375" customWidth="1"/>
    <col min="2306" max="2306" width="12.75" bestFit="1" customWidth="1"/>
    <col min="2307" max="2307" width="6.375" bestFit="1" customWidth="1"/>
    <col min="2308" max="2308" width="73.625" customWidth="1"/>
    <col min="2309" max="2309" width="9.375" bestFit="1" customWidth="1"/>
    <col min="2310" max="2310" width="11.25" bestFit="1" customWidth="1"/>
    <col min="2311" max="2311" width="9.75" bestFit="1" customWidth="1"/>
    <col min="2312" max="2312" width="7.75" bestFit="1" customWidth="1"/>
    <col min="2313" max="2313" width="9.625" bestFit="1" customWidth="1"/>
    <col min="2314" max="2314" width="9.25" bestFit="1" customWidth="1"/>
    <col min="2315" max="2315" width="11" customWidth="1"/>
    <col min="2316" max="2316" width="10" bestFit="1" customWidth="1"/>
    <col min="2317" max="2317" width="9.25" bestFit="1" customWidth="1"/>
    <col min="2322" max="2322" width="19.75" bestFit="1" customWidth="1"/>
    <col min="2323" max="2323" width="13.375" bestFit="1" customWidth="1"/>
    <col min="2324" max="2326" width="9.75" customWidth="1"/>
    <col min="2327" max="2327" width="8.5" bestFit="1" customWidth="1"/>
    <col min="2328" max="2328" width="9.75" customWidth="1"/>
    <col min="2561" max="2561" width="1.375" customWidth="1"/>
    <col min="2562" max="2562" width="12.75" bestFit="1" customWidth="1"/>
    <col min="2563" max="2563" width="6.375" bestFit="1" customWidth="1"/>
    <col min="2564" max="2564" width="73.625" customWidth="1"/>
    <col min="2565" max="2565" width="9.375" bestFit="1" customWidth="1"/>
    <col min="2566" max="2566" width="11.25" bestFit="1" customWidth="1"/>
    <col min="2567" max="2567" width="9.75" bestFit="1" customWidth="1"/>
    <col min="2568" max="2568" width="7.75" bestFit="1" customWidth="1"/>
    <col min="2569" max="2569" width="9.625" bestFit="1" customWidth="1"/>
    <col min="2570" max="2570" width="9.25" bestFit="1" customWidth="1"/>
    <col min="2571" max="2571" width="11" customWidth="1"/>
    <col min="2572" max="2572" width="10" bestFit="1" customWidth="1"/>
    <col min="2573" max="2573" width="9.25" bestFit="1" customWidth="1"/>
    <col min="2578" max="2578" width="19.75" bestFit="1" customWidth="1"/>
    <col min="2579" max="2579" width="13.375" bestFit="1" customWidth="1"/>
    <col min="2580" max="2582" width="9.75" customWidth="1"/>
    <col min="2583" max="2583" width="8.5" bestFit="1" customWidth="1"/>
    <col min="2584" max="2584" width="9.75" customWidth="1"/>
    <col min="2817" max="2817" width="1.375" customWidth="1"/>
    <col min="2818" max="2818" width="12.75" bestFit="1" customWidth="1"/>
    <col min="2819" max="2819" width="6.375" bestFit="1" customWidth="1"/>
    <col min="2820" max="2820" width="73.625" customWidth="1"/>
    <col min="2821" max="2821" width="9.375" bestFit="1" customWidth="1"/>
    <col min="2822" max="2822" width="11.25" bestFit="1" customWidth="1"/>
    <col min="2823" max="2823" width="9.75" bestFit="1" customWidth="1"/>
    <col min="2824" max="2824" width="7.75" bestFit="1" customWidth="1"/>
    <col min="2825" max="2825" width="9.625" bestFit="1" customWidth="1"/>
    <col min="2826" max="2826" width="9.25" bestFit="1" customWidth="1"/>
    <col min="2827" max="2827" width="11" customWidth="1"/>
    <col min="2828" max="2828" width="10" bestFit="1" customWidth="1"/>
    <col min="2829" max="2829" width="9.25" bestFit="1" customWidth="1"/>
    <col min="2834" max="2834" width="19.75" bestFit="1" customWidth="1"/>
    <col min="2835" max="2835" width="13.375" bestFit="1" customWidth="1"/>
    <col min="2836" max="2838" width="9.75" customWidth="1"/>
    <col min="2839" max="2839" width="8.5" bestFit="1" customWidth="1"/>
    <col min="2840" max="2840" width="9.75" customWidth="1"/>
    <col min="3073" max="3073" width="1.375" customWidth="1"/>
    <col min="3074" max="3074" width="12.75" bestFit="1" customWidth="1"/>
    <col min="3075" max="3075" width="6.375" bestFit="1" customWidth="1"/>
    <col min="3076" max="3076" width="73.625" customWidth="1"/>
    <col min="3077" max="3077" width="9.375" bestFit="1" customWidth="1"/>
    <col min="3078" max="3078" width="11.25" bestFit="1" customWidth="1"/>
    <col min="3079" max="3079" width="9.75" bestFit="1" customWidth="1"/>
    <col min="3080" max="3080" width="7.75" bestFit="1" customWidth="1"/>
    <col min="3081" max="3081" width="9.625" bestFit="1" customWidth="1"/>
    <col min="3082" max="3082" width="9.25" bestFit="1" customWidth="1"/>
    <col min="3083" max="3083" width="11" customWidth="1"/>
    <col min="3084" max="3084" width="10" bestFit="1" customWidth="1"/>
    <col min="3085" max="3085" width="9.25" bestFit="1" customWidth="1"/>
    <col min="3090" max="3090" width="19.75" bestFit="1" customWidth="1"/>
    <col min="3091" max="3091" width="13.375" bestFit="1" customWidth="1"/>
    <col min="3092" max="3094" width="9.75" customWidth="1"/>
    <col min="3095" max="3095" width="8.5" bestFit="1" customWidth="1"/>
    <col min="3096" max="3096" width="9.75" customWidth="1"/>
    <col min="3329" max="3329" width="1.375" customWidth="1"/>
    <col min="3330" max="3330" width="12.75" bestFit="1" customWidth="1"/>
    <col min="3331" max="3331" width="6.375" bestFit="1" customWidth="1"/>
    <col min="3332" max="3332" width="73.625" customWidth="1"/>
    <col min="3333" max="3333" width="9.375" bestFit="1" customWidth="1"/>
    <col min="3334" max="3334" width="11.25" bestFit="1" customWidth="1"/>
    <col min="3335" max="3335" width="9.75" bestFit="1" customWidth="1"/>
    <col min="3336" max="3336" width="7.75" bestFit="1" customWidth="1"/>
    <col min="3337" max="3337" width="9.625" bestFit="1" customWidth="1"/>
    <col min="3338" max="3338" width="9.25" bestFit="1" customWidth="1"/>
    <col min="3339" max="3339" width="11" customWidth="1"/>
    <col min="3340" max="3340" width="10" bestFit="1" customWidth="1"/>
    <col min="3341" max="3341" width="9.25" bestFit="1" customWidth="1"/>
    <col min="3346" max="3346" width="19.75" bestFit="1" customWidth="1"/>
    <col min="3347" max="3347" width="13.375" bestFit="1" customWidth="1"/>
    <col min="3348" max="3350" width="9.75" customWidth="1"/>
    <col min="3351" max="3351" width="8.5" bestFit="1" customWidth="1"/>
    <col min="3352" max="3352" width="9.75" customWidth="1"/>
    <col min="3585" max="3585" width="1.375" customWidth="1"/>
    <col min="3586" max="3586" width="12.75" bestFit="1" customWidth="1"/>
    <col min="3587" max="3587" width="6.375" bestFit="1" customWidth="1"/>
    <col min="3588" max="3588" width="73.625" customWidth="1"/>
    <col min="3589" max="3589" width="9.375" bestFit="1" customWidth="1"/>
    <col min="3590" max="3590" width="11.25" bestFit="1" customWidth="1"/>
    <col min="3591" max="3591" width="9.75" bestFit="1" customWidth="1"/>
    <col min="3592" max="3592" width="7.75" bestFit="1" customWidth="1"/>
    <col min="3593" max="3593" width="9.625" bestFit="1" customWidth="1"/>
    <col min="3594" max="3594" width="9.25" bestFit="1" customWidth="1"/>
    <col min="3595" max="3595" width="11" customWidth="1"/>
    <col min="3596" max="3596" width="10" bestFit="1" customWidth="1"/>
    <col min="3597" max="3597" width="9.25" bestFit="1" customWidth="1"/>
    <col min="3602" max="3602" width="19.75" bestFit="1" customWidth="1"/>
    <col min="3603" max="3603" width="13.375" bestFit="1" customWidth="1"/>
    <col min="3604" max="3606" width="9.75" customWidth="1"/>
    <col min="3607" max="3607" width="8.5" bestFit="1" customWidth="1"/>
    <col min="3608" max="3608" width="9.75" customWidth="1"/>
    <col min="3841" max="3841" width="1.375" customWidth="1"/>
    <col min="3842" max="3842" width="12.75" bestFit="1" customWidth="1"/>
    <col min="3843" max="3843" width="6.375" bestFit="1" customWidth="1"/>
    <col min="3844" max="3844" width="73.625" customWidth="1"/>
    <col min="3845" max="3845" width="9.375" bestFit="1" customWidth="1"/>
    <col min="3846" max="3846" width="11.25" bestFit="1" customWidth="1"/>
    <col min="3847" max="3847" width="9.75" bestFit="1" customWidth="1"/>
    <col min="3848" max="3848" width="7.75" bestFit="1" customWidth="1"/>
    <col min="3849" max="3849" width="9.625" bestFit="1" customWidth="1"/>
    <col min="3850" max="3850" width="9.25" bestFit="1" customWidth="1"/>
    <col min="3851" max="3851" width="11" customWidth="1"/>
    <col min="3852" max="3852" width="10" bestFit="1" customWidth="1"/>
    <col min="3853" max="3853" width="9.25" bestFit="1" customWidth="1"/>
    <col min="3858" max="3858" width="19.75" bestFit="1" customWidth="1"/>
    <col min="3859" max="3859" width="13.375" bestFit="1" customWidth="1"/>
    <col min="3860" max="3862" width="9.75" customWidth="1"/>
    <col min="3863" max="3863" width="8.5" bestFit="1" customWidth="1"/>
    <col min="3864" max="3864" width="9.75" customWidth="1"/>
    <col min="4097" max="4097" width="1.375" customWidth="1"/>
    <col min="4098" max="4098" width="12.75" bestFit="1" customWidth="1"/>
    <col min="4099" max="4099" width="6.375" bestFit="1" customWidth="1"/>
    <col min="4100" max="4100" width="73.625" customWidth="1"/>
    <col min="4101" max="4101" width="9.375" bestFit="1" customWidth="1"/>
    <col min="4102" max="4102" width="11.25" bestFit="1" customWidth="1"/>
    <col min="4103" max="4103" width="9.75" bestFit="1" customWidth="1"/>
    <col min="4104" max="4104" width="7.75" bestFit="1" customWidth="1"/>
    <col min="4105" max="4105" width="9.625" bestFit="1" customWidth="1"/>
    <col min="4106" max="4106" width="9.25" bestFit="1" customWidth="1"/>
    <col min="4107" max="4107" width="11" customWidth="1"/>
    <col min="4108" max="4108" width="10" bestFit="1" customWidth="1"/>
    <col min="4109" max="4109" width="9.25" bestFit="1" customWidth="1"/>
    <col min="4114" max="4114" width="19.75" bestFit="1" customWidth="1"/>
    <col min="4115" max="4115" width="13.375" bestFit="1" customWidth="1"/>
    <col min="4116" max="4118" width="9.75" customWidth="1"/>
    <col min="4119" max="4119" width="8.5" bestFit="1" customWidth="1"/>
    <col min="4120" max="4120" width="9.75" customWidth="1"/>
    <col min="4353" max="4353" width="1.375" customWidth="1"/>
    <col min="4354" max="4354" width="12.75" bestFit="1" customWidth="1"/>
    <col min="4355" max="4355" width="6.375" bestFit="1" customWidth="1"/>
    <col min="4356" max="4356" width="73.625" customWidth="1"/>
    <col min="4357" max="4357" width="9.375" bestFit="1" customWidth="1"/>
    <col min="4358" max="4358" width="11.25" bestFit="1" customWidth="1"/>
    <col min="4359" max="4359" width="9.75" bestFit="1" customWidth="1"/>
    <col min="4360" max="4360" width="7.75" bestFit="1" customWidth="1"/>
    <col min="4361" max="4361" width="9.625" bestFit="1" customWidth="1"/>
    <col min="4362" max="4362" width="9.25" bestFit="1" customWidth="1"/>
    <col min="4363" max="4363" width="11" customWidth="1"/>
    <col min="4364" max="4364" width="10" bestFit="1" customWidth="1"/>
    <col min="4365" max="4365" width="9.25" bestFit="1" customWidth="1"/>
    <col min="4370" max="4370" width="19.75" bestFit="1" customWidth="1"/>
    <col min="4371" max="4371" width="13.375" bestFit="1" customWidth="1"/>
    <col min="4372" max="4374" width="9.75" customWidth="1"/>
    <col min="4375" max="4375" width="8.5" bestFit="1" customWidth="1"/>
    <col min="4376" max="4376" width="9.75" customWidth="1"/>
    <col min="4609" max="4609" width="1.375" customWidth="1"/>
    <col min="4610" max="4610" width="12.75" bestFit="1" customWidth="1"/>
    <col min="4611" max="4611" width="6.375" bestFit="1" customWidth="1"/>
    <col min="4612" max="4612" width="73.625" customWidth="1"/>
    <col min="4613" max="4613" width="9.375" bestFit="1" customWidth="1"/>
    <col min="4614" max="4614" width="11.25" bestFit="1" customWidth="1"/>
    <col min="4615" max="4615" width="9.75" bestFit="1" customWidth="1"/>
    <col min="4616" max="4616" width="7.75" bestFit="1" customWidth="1"/>
    <col min="4617" max="4617" width="9.625" bestFit="1" customWidth="1"/>
    <col min="4618" max="4618" width="9.25" bestFit="1" customWidth="1"/>
    <col min="4619" max="4619" width="11" customWidth="1"/>
    <col min="4620" max="4620" width="10" bestFit="1" customWidth="1"/>
    <col min="4621" max="4621" width="9.25" bestFit="1" customWidth="1"/>
    <col min="4626" max="4626" width="19.75" bestFit="1" customWidth="1"/>
    <col min="4627" max="4627" width="13.375" bestFit="1" customWidth="1"/>
    <col min="4628" max="4630" width="9.75" customWidth="1"/>
    <col min="4631" max="4631" width="8.5" bestFit="1" customWidth="1"/>
    <col min="4632" max="4632" width="9.75" customWidth="1"/>
    <col min="4865" max="4865" width="1.375" customWidth="1"/>
    <col min="4866" max="4866" width="12.75" bestFit="1" customWidth="1"/>
    <col min="4867" max="4867" width="6.375" bestFit="1" customWidth="1"/>
    <col min="4868" max="4868" width="73.625" customWidth="1"/>
    <col min="4869" max="4869" width="9.375" bestFit="1" customWidth="1"/>
    <col min="4870" max="4870" width="11.25" bestFit="1" customWidth="1"/>
    <col min="4871" max="4871" width="9.75" bestFit="1" customWidth="1"/>
    <col min="4872" max="4872" width="7.75" bestFit="1" customWidth="1"/>
    <col min="4873" max="4873" width="9.625" bestFit="1" customWidth="1"/>
    <col min="4874" max="4874" width="9.25" bestFit="1" customWidth="1"/>
    <col min="4875" max="4875" width="11" customWidth="1"/>
    <col min="4876" max="4876" width="10" bestFit="1" customWidth="1"/>
    <col min="4877" max="4877" width="9.25" bestFit="1" customWidth="1"/>
    <col min="4882" max="4882" width="19.75" bestFit="1" customWidth="1"/>
    <col min="4883" max="4883" width="13.375" bestFit="1" customWidth="1"/>
    <col min="4884" max="4886" width="9.75" customWidth="1"/>
    <col min="4887" max="4887" width="8.5" bestFit="1" customWidth="1"/>
    <col min="4888" max="4888" width="9.75" customWidth="1"/>
    <col min="5121" max="5121" width="1.375" customWidth="1"/>
    <col min="5122" max="5122" width="12.75" bestFit="1" customWidth="1"/>
    <col min="5123" max="5123" width="6.375" bestFit="1" customWidth="1"/>
    <col min="5124" max="5124" width="73.625" customWidth="1"/>
    <col min="5125" max="5125" width="9.375" bestFit="1" customWidth="1"/>
    <col min="5126" max="5126" width="11.25" bestFit="1" customWidth="1"/>
    <col min="5127" max="5127" width="9.75" bestFit="1" customWidth="1"/>
    <col min="5128" max="5128" width="7.75" bestFit="1" customWidth="1"/>
    <col min="5129" max="5129" width="9.625" bestFit="1" customWidth="1"/>
    <col min="5130" max="5130" width="9.25" bestFit="1" customWidth="1"/>
    <col min="5131" max="5131" width="11" customWidth="1"/>
    <col min="5132" max="5132" width="10" bestFit="1" customWidth="1"/>
    <col min="5133" max="5133" width="9.25" bestFit="1" customWidth="1"/>
    <col min="5138" max="5138" width="19.75" bestFit="1" customWidth="1"/>
    <col min="5139" max="5139" width="13.375" bestFit="1" customWidth="1"/>
    <col min="5140" max="5142" width="9.75" customWidth="1"/>
    <col min="5143" max="5143" width="8.5" bestFit="1" customWidth="1"/>
    <col min="5144" max="5144" width="9.75" customWidth="1"/>
    <col min="5377" max="5377" width="1.375" customWidth="1"/>
    <col min="5378" max="5378" width="12.75" bestFit="1" customWidth="1"/>
    <col min="5379" max="5379" width="6.375" bestFit="1" customWidth="1"/>
    <col min="5380" max="5380" width="73.625" customWidth="1"/>
    <col min="5381" max="5381" width="9.375" bestFit="1" customWidth="1"/>
    <col min="5382" max="5382" width="11.25" bestFit="1" customWidth="1"/>
    <col min="5383" max="5383" width="9.75" bestFit="1" customWidth="1"/>
    <col min="5384" max="5384" width="7.75" bestFit="1" customWidth="1"/>
    <col min="5385" max="5385" width="9.625" bestFit="1" customWidth="1"/>
    <col min="5386" max="5386" width="9.25" bestFit="1" customWidth="1"/>
    <col min="5387" max="5387" width="11" customWidth="1"/>
    <col min="5388" max="5388" width="10" bestFit="1" customWidth="1"/>
    <col min="5389" max="5389" width="9.25" bestFit="1" customWidth="1"/>
    <col min="5394" max="5394" width="19.75" bestFit="1" customWidth="1"/>
    <col min="5395" max="5395" width="13.375" bestFit="1" customWidth="1"/>
    <col min="5396" max="5398" width="9.75" customWidth="1"/>
    <col min="5399" max="5399" width="8.5" bestFit="1" customWidth="1"/>
    <col min="5400" max="5400" width="9.75" customWidth="1"/>
    <col min="5633" max="5633" width="1.375" customWidth="1"/>
    <col min="5634" max="5634" width="12.75" bestFit="1" customWidth="1"/>
    <col min="5635" max="5635" width="6.375" bestFit="1" customWidth="1"/>
    <col min="5636" max="5636" width="73.625" customWidth="1"/>
    <col min="5637" max="5637" width="9.375" bestFit="1" customWidth="1"/>
    <col min="5638" max="5638" width="11.25" bestFit="1" customWidth="1"/>
    <col min="5639" max="5639" width="9.75" bestFit="1" customWidth="1"/>
    <col min="5640" max="5640" width="7.75" bestFit="1" customWidth="1"/>
    <col min="5641" max="5641" width="9.625" bestFit="1" customWidth="1"/>
    <col min="5642" max="5642" width="9.25" bestFit="1" customWidth="1"/>
    <col min="5643" max="5643" width="11" customWidth="1"/>
    <col min="5644" max="5644" width="10" bestFit="1" customWidth="1"/>
    <col min="5645" max="5645" width="9.25" bestFit="1" customWidth="1"/>
    <col min="5650" max="5650" width="19.75" bestFit="1" customWidth="1"/>
    <col min="5651" max="5651" width="13.375" bestFit="1" customWidth="1"/>
    <col min="5652" max="5654" width="9.75" customWidth="1"/>
    <col min="5655" max="5655" width="8.5" bestFit="1" customWidth="1"/>
    <col min="5656" max="5656" width="9.75" customWidth="1"/>
    <col min="5889" max="5889" width="1.375" customWidth="1"/>
    <col min="5890" max="5890" width="12.75" bestFit="1" customWidth="1"/>
    <col min="5891" max="5891" width="6.375" bestFit="1" customWidth="1"/>
    <col min="5892" max="5892" width="73.625" customWidth="1"/>
    <col min="5893" max="5893" width="9.375" bestFit="1" customWidth="1"/>
    <col min="5894" max="5894" width="11.25" bestFit="1" customWidth="1"/>
    <col min="5895" max="5895" width="9.75" bestFit="1" customWidth="1"/>
    <col min="5896" max="5896" width="7.75" bestFit="1" customWidth="1"/>
    <col min="5897" max="5897" width="9.625" bestFit="1" customWidth="1"/>
    <col min="5898" max="5898" width="9.25" bestFit="1" customWidth="1"/>
    <col min="5899" max="5899" width="11" customWidth="1"/>
    <col min="5900" max="5900" width="10" bestFit="1" customWidth="1"/>
    <col min="5901" max="5901" width="9.25" bestFit="1" customWidth="1"/>
    <col min="5906" max="5906" width="19.75" bestFit="1" customWidth="1"/>
    <col min="5907" max="5907" width="13.375" bestFit="1" customWidth="1"/>
    <col min="5908" max="5910" width="9.75" customWidth="1"/>
    <col min="5911" max="5911" width="8.5" bestFit="1" customWidth="1"/>
    <col min="5912" max="5912" width="9.75" customWidth="1"/>
    <col min="6145" max="6145" width="1.375" customWidth="1"/>
    <col min="6146" max="6146" width="12.75" bestFit="1" customWidth="1"/>
    <col min="6147" max="6147" width="6.375" bestFit="1" customWidth="1"/>
    <col min="6148" max="6148" width="73.625" customWidth="1"/>
    <col min="6149" max="6149" width="9.375" bestFit="1" customWidth="1"/>
    <col min="6150" max="6150" width="11.25" bestFit="1" customWidth="1"/>
    <col min="6151" max="6151" width="9.75" bestFit="1" customWidth="1"/>
    <col min="6152" max="6152" width="7.75" bestFit="1" customWidth="1"/>
    <col min="6153" max="6153" width="9.625" bestFit="1" customWidth="1"/>
    <col min="6154" max="6154" width="9.25" bestFit="1" customWidth="1"/>
    <col min="6155" max="6155" width="11" customWidth="1"/>
    <col min="6156" max="6156" width="10" bestFit="1" customWidth="1"/>
    <col min="6157" max="6157" width="9.25" bestFit="1" customWidth="1"/>
    <col min="6162" max="6162" width="19.75" bestFit="1" customWidth="1"/>
    <col min="6163" max="6163" width="13.375" bestFit="1" customWidth="1"/>
    <col min="6164" max="6166" width="9.75" customWidth="1"/>
    <col min="6167" max="6167" width="8.5" bestFit="1" customWidth="1"/>
    <col min="6168" max="6168" width="9.75" customWidth="1"/>
    <col min="6401" max="6401" width="1.375" customWidth="1"/>
    <col min="6402" max="6402" width="12.75" bestFit="1" customWidth="1"/>
    <col min="6403" max="6403" width="6.375" bestFit="1" customWidth="1"/>
    <col min="6404" max="6404" width="73.625" customWidth="1"/>
    <col min="6405" max="6405" width="9.375" bestFit="1" customWidth="1"/>
    <col min="6406" max="6406" width="11.25" bestFit="1" customWidth="1"/>
    <col min="6407" max="6407" width="9.75" bestFit="1" customWidth="1"/>
    <col min="6408" max="6408" width="7.75" bestFit="1" customWidth="1"/>
    <col min="6409" max="6409" width="9.625" bestFit="1" customWidth="1"/>
    <col min="6410" max="6410" width="9.25" bestFit="1" customWidth="1"/>
    <col min="6411" max="6411" width="11" customWidth="1"/>
    <col min="6412" max="6412" width="10" bestFit="1" customWidth="1"/>
    <col min="6413" max="6413" width="9.25" bestFit="1" customWidth="1"/>
    <col min="6418" max="6418" width="19.75" bestFit="1" customWidth="1"/>
    <col min="6419" max="6419" width="13.375" bestFit="1" customWidth="1"/>
    <col min="6420" max="6422" width="9.75" customWidth="1"/>
    <col min="6423" max="6423" width="8.5" bestFit="1" customWidth="1"/>
    <col min="6424" max="6424" width="9.75" customWidth="1"/>
    <col min="6657" max="6657" width="1.375" customWidth="1"/>
    <col min="6658" max="6658" width="12.75" bestFit="1" customWidth="1"/>
    <col min="6659" max="6659" width="6.375" bestFit="1" customWidth="1"/>
    <col min="6660" max="6660" width="73.625" customWidth="1"/>
    <col min="6661" max="6661" width="9.375" bestFit="1" customWidth="1"/>
    <col min="6662" max="6662" width="11.25" bestFit="1" customWidth="1"/>
    <col min="6663" max="6663" width="9.75" bestFit="1" customWidth="1"/>
    <col min="6664" max="6664" width="7.75" bestFit="1" customWidth="1"/>
    <col min="6665" max="6665" width="9.625" bestFit="1" customWidth="1"/>
    <col min="6666" max="6666" width="9.25" bestFit="1" customWidth="1"/>
    <col min="6667" max="6667" width="11" customWidth="1"/>
    <col min="6668" max="6668" width="10" bestFit="1" customWidth="1"/>
    <col min="6669" max="6669" width="9.25" bestFit="1" customWidth="1"/>
    <col min="6674" max="6674" width="19.75" bestFit="1" customWidth="1"/>
    <col min="6675" max="6675" width="13.375" bestFit="1" customWidth="1"/>
    <col min="6676" max="6678" width="9.75" customWidth="1"/>
    <col min="6679" max="6679" width="8.5" bestFit="1" customWidth="1"/>
    <col min="6680" max="6680" width="9.75" customWidth="1"/>
    <col min="6913" max="6913" width="1.375" customWidth="1"/>
    <col min="6914" max="6914" width="12.75" bestFit="1" customWidth="1"/>
    <col min="6915" max="6915" width="6.375" bestFit="1" customWidth="1"/>
    <col min="6916" max="6916" width="73.625" customWidth="1"/>
    <col min="6917" max="6917" width="9.375" bestFit="1" customWidth="1"/>
    <col min="6918" max="6918" width="11.25" bestFit="1" customWidth="1"/>
    <col min="6919" max="6919" width="9.75" bestFit="1" customWidth="1"/>
    <col min="6920" max="6920" width="7.75" bestFit="1" customWidth="1"/>
    <col min="6921" max="6921" width="9.625" bestFit="1" customWidth="1"/>
    <col min="6922" max="6922" width="9.25" bestFit="1" customWidth="1"/>
    <col min="6923" max="6923" width="11" customWidth="1"/>
    <col min="6924" max="6924" width="10" bestFit="1" customWidth="1"/>
    <col min="6925" max="6925" width="9.25" bestFit="1" customWidth="1"/>
    <col min="6930" max="6930" width="19.75" bestFit="1" customWidth="1"/>
    <col min="6931" max="6931" width="13.375" bestFit="1" customWidth="1"/>
    <col min="6932" max="6934" width="9.75" customWidth="1"/>
    <col min="6935" max="6935" width="8.5" bestFit="1" customWidth="1"/>
    <col min="6936" max="6936" width="9.75" customWidth="1"/>
    <col min="7169" max="7169" width="1.375" customWidth="1"/>
    <col min="7170" max="7170" width="12.75" bestFit="1" customWidth="1"/>
    <col min="7171" max="7171" width="6.375" bestFit="1" customWidth="1"/>
    <col min="7172" max="7172" width="73.625" customWidth="1"/>
    <col min="7173" max="7173" width="9.375" bestFit="1" customWidth="1"/>
    <col min="7174" max="7174" width="11.25" bestFit="1" customWidth="1"/>
    <col min="7175" max="7175" width="9.75" bestFit="1" customWidth="1"/>
    <col min="7176" max="7176" width="7.75" bestFit="1" customWidth="1"/>
    <col min="7177" max="7177" width="9.625" bestFit="1" customWidth="1"/>
    <col min="7178" max="7178" width="9.25" bestFit="1" customWidth="1"/>
    <col min="7179" max="7179" width="11" customWidth="1"/>
    <col min="7180" max="7180" width="10" bestFit="1" customWidth="1"/>
    <col min="7181" max="7181" width="9.25" bestFit="1" customWidth="1"/>
    <col min="7186" max="7186" width="19.75" bestFit="1" customWidth="1"/>
    <col min="7187" max="7187" width="13.375" bestFit="1" customWidth="1"/>
    <col min="7188" max="7190" width="9.75" customWidth="1"/>
    <col min="7191" max="7191" width="8.5" bestFit="1" customWidth="1"/>
    <col min="7192" max="7192" width="9.75" customWidth="1"/>
    <col min="7425" max="7425" width="1.375" customWidth="1"/>
    <col min="7426" max="7426" width="12.75" bestFit="1" customWidth="1"/>
    <col min="7427" max="7427" width="6.375" bestFit="1" customWidth="1"/>
    <col min="7428" max="7428" width="73.625" customWidth="1"/>
    <col min="7429" max="7429" width="9.375" bestFit="1" customWidth="1"/>
    <col min="7430" max="7430" width="11.25" bestFit="1" customWidth="1"/>
    <col min="7431" max="7431" width="9.75" bestFit="1" customWidth="1"/>
    <col min="7432" max="7432" width="7.75" bestFit="1" customWidth="1"/>
    <col min="7433" max="7433" width="9.625" bestFit="1" customWidth="1"/>
    <col min="7434" max="7434" width="9.25" bestFit="1" customWidth="1"/>
    <col min="7435" max="7435" width="11" customWidth="1"/>
    <col min="7436" max="7436" width="10" bestFit="1" customWidth="1"/>
    <col min="7437" max="7437" width="9.25" bestFit="1" customWidth="1"/>
    <col min="7442" max="7442" width="19.75" bestFit="1" customWidth="1"/>
    <col min="7443" max="7443" width="13.375" bestFit="1" customWidth="1"/>
    <col min="7444" max="7446" width="9.75" customWidth="1"/>
    <col min="7447" max="7447" width="8.5" bestFit="1" customWidth="1"/>
    <col min="7448" max="7448" width="9.75" customWidth="1"/>
    <col min="7681" max="7681" width="1.375" customWidth="1"/>
    <col min="7682" max="7682" width="12.75" bestFit="1" customWidth="1"/>
    <col min="7683" max="7683" width="6.375" bestFit="1" customWidth="1"/>
    <col min="7684" max="7684" width="73.625" customWidth="1"/>
    <col min="7685" max="7685" width="9.375" bestFit="1" customWidth="1"/>
    <col min="7686" max="7686" width="11.25" bestFit="1" customWidth="1"/>
    <col min="7687" max="7687" width="9.75" bestFit="1" customWidth="1"/>
    <col min="7688" max="7688" width="7.75" bestFit="1" customWidth="1"/>
    <col min="7689" max="7689" width="9.625" bestFit="1" customWidth="1"/>
    <col min="7690" max="7690" width="9.25" bestFit="1" customWidth="1"/>
    <col min="7691" max="7691" width="11" customWidth="1"/>
    <col min="7692" max="7692" width="10" bestFit="1" customWidth="1"/>
    <col min="7693" max="7693" width="9.25" bestFit="1" customWidth="1"/>
    <col min="7698" max="7698" width="19.75" bestFit="1" customWidth="1"/>
    <col min="7699" max="7699" width="13.375" bestFit="1" customWidth="1"/>
    <col min="7700" max="7702" width="9.75" customWidth="1"/>
    <col min="7703" max="7703" width="8.5" bestFit="1" customWidth="1"/>
    <col min="7704" max="7704" width="9.75" customWidth="1"/>
    <col min="7937" max="7937" width="1.375" customWidth="1"/>
    <col min="7938" max="7938" width="12.75" bestFit="1" customWidth="1"/>
    <col min="7939" max="7939" width="6.375" bestFit="1" customWidth="1"/>
    <col min="7940" max="7940" width="73.625" customWidth="1"/>
    <col min="7941" max="7941" width="9.375" bestFit="1" customWidth="1"/>
    <col min="7942" max="7942" width="11.25" bestFit="1" customWidth="1"/>
    <col min="7943" max="7943" width="9.75" bestFit="1" customWidth="1"/>
    <col min="7944" max="7944" width="7.75" bestFit="1" customWidth="1"/>
    <col min="7945" max="7945" width="9.625" bestFit="1" customWidth="1"/>
    <col min="7946" max="7946" width="9.25" bestFit="1" customWidth="1"/>
    <col min="7947" max="7947" width="11" customWidth="1"/>
    <col min="7948" max="7948" width="10" bestFit="1" customWidth="1"/>
    <col min="7949" max="7949" width="9.25" bestFit="1" customWidth="1"/>
    <col min="7954" max="7954" width="19.75" bestFit="1" customWidth="1"/>
    <col min="7955" max="7955" width="13.375" bestFit="1" customWidth="1"/>
    <col min="7956" max="7958" width="9.75" customWidth="1"/>
    <col min="7959" max="7959" width="8.5" bestFit="1" customWidth="1"/>
    <col min="7960" max="7960" width="9.75" customWidth="1"/>
    <col min="8193" max="8193" width="1.375" customWidth="1"/>
    <col min="8194" max="8194" width="12.75" bestFit="1" customWidth="1"/>
    <col min="8195" max="8195" width="6.375" bestFit="1" customWidth="1"/>
    <col min="8196" max="8196" width="73.625" customWidth="1"/>
    <col min="8197" max="8197" width="9.375" bestFit="1" customWidth="1"/>
    <col min="8198" max="8198" width="11.25" bestFit="1" customWidth="1"/>
    <col min="8199" max="8199" width="9.75" bestFit="1" customWidth="1"/>
    <col min="8200" max="8200" width="7.75" bestFit="1" customWidth="1"/>
    <col min="8201" max="8201" width="9.625" bestFit="1" customWidth="1"/>
    <col min="8202" max="8202" width="9.25" bestFit="1" customWidth="1"/>
    <col min="8203" max="8203" width="11" customWidth="1"/>
    <col min="8204" max="8204" width="10" bestFit="1" customWidth="1"/>
    <col min="8205" max="8205" width="9.25" bestFit="1" customWidth="1"/>
    <col min="8210" max="8210" width="19.75" bestFit="1" customWidth="1"/>
    <col min="8211" max="8211" width="13.375" bestFit="1" customWidth="1"/>
    <col min="8212" max="8214" width="9.75" customWidth="1"/>
    <col min="8215" max="8215" width="8.5" bestFit="1" customWidth="1"/>
    <col min="8216" max="8216" width="9.75" customWidth="1"/>
    <col min="8449" max="8449" width="1.375" customWidth="1"/>
    <col min="8450" max="8450" width="12.75" bestFit="1" customWidth="1"/>
    <col min="8451" max="8451" width="6.375" bestFit="1" customWidth="1"/>
    <col min="8452" max="8452" width="73.625" customWidth="1"/>
    <col min="8453" max="8453" width="9.375" bestFit="1" customWidth="1"/>
    <col min="8454" max="8454" width="11.25" bestFit="1" customWidth="1"/>
    <col min="8455" max="8455" width="9.75" bestFit="1" customWidth="1"/>
    <col min="8456" max="8456" width="7.75" bestFit="1" customWidth="1"/>
    <col min="8457" max="8457" width="9.625" bestFit="1" customWidth="1"/>
    <col min="8458" max="8458" width="9.25" bestFit="1" customWidth="1"/>
    <col min="8459" max="8459" width="11" customWidth="1"/>
    <col min="8460" max="8460" width="10" bestFit="1" customWidth="1"/>
    <col min="8461" max="8461" width="9.25" bestFit="1" customWidth="1"/>
    <col min="8466" max="8466" width="19.75" bestFit="1" customWidth="1"/>
    <col min="8467" max="8467" width="13.375" bestFit="1" customWidth="1"/>
    <col min="8468" max="8470" width="9.75" customWidth="1"/>
    <col min="8471" max="8471" width="8.5" bestFit="1" customWidth="1"/>
    <col min="8472" max="8472" width="9.75" customWidth="1"/>
    <col min="8705" max="8705" width="1.375" customWidth="1"/>
    <col min="8706" max="8706" width="12.75" bestFit="1" customWidth="1"/>
    <col min="8707" max="8707" width="6.375" bestFit="1" customWidth="1"/>
    <col min="8708" max="8708" width="73.625" customWidth="1"/>
    <col min="8709" max="8709" width="9.375" bestFit="1" customWidth="1"/>
    <col min="8710" max="8710" width="11.25" bestFit="1" customWidth="1"/>
    <col min="8711" max="8711" width="9.75" bestFit="1" customWidth="1"/>
    <col min="8712" max="8712" width="7.75" bestFit="1" customWidth="1"/>
    <col min="8713" max="8713" width="9.625" bestFit="1" customWidth="1"/>
    <col min="8714" max="8714" width="9.25" bestFit="1" customWidth="1"/>
    <col min="8715" max="8715" width="11" customWidth="1"/>
    <col min="8716" max="8716" width="10" bestFit="1" customWidth="1"/>
    <col min="8717" max="8717" width="9.25" bestFit="1" customWidth="1"/>
    <col min="8722" max="8722" width="19.75" bestFit="1" customWidth="1"/>
    <col min="8723" max="8723" width="13.375" bestFit="1" customWidth="1"/>
    <col min="8724" max="8726" width="9.75" customWidth="1"/>
    <col min="8727" max="8727" width="8.5" bestFit="1" customWidth="1"/>
    <col min="8728" max="8728" width="9.75" customWidth="1"/>
    <col min="8961" max="8961" width="1.375" customWidth="1"/>
    <col min="8962" max="8962" width="12.75" bestFit="1" customWidth="1"/>
    <col min="8963" max="8963" width="6.375" bestFit="1" customWidth="1"/>
    <col min="8964" max="8964" width="73.625" customWidth="1"/>
    <col min="8965" max="8965" width="9.375" bestFit="1" customWidth="1"/>
    <col min="8966" max="8966" width="11.25" bestFit="1" customWidth="1"/>
    <col min="8967" max="8967" width="9.75" bestFit="1" customWidth="1"/>
    <col min="8968" max="8968" width="7.75" bestFit="1" customWidth="1"/>
    <col min="8969" max="8969" width="9.625" bestFit="1" customWidth="1"/>
    <col min="8970" max="8970" width="9.25" bestFit="1" customWidth="1"/>
    <col min="8971" max="8971" width="11" customWidth="1"/>
    <col min="8972" max="8972" width="10" bestFit="1" customWidth="1"/>
    <col min="8973" max="8973" width="9.25" bestFit="1" customWidth="1"/>
    <col min="8978" max="8978" width="19.75" bestFit="1" customWidth="1"/>
    <col min="8979" max="8979" width="13.375" bestFit="1" customWidth="1"/>
    <col min="8980" max="8982" width="9.75" customWidth="1"/>
    <col min="8983" max="8983" width="8.5" bestFit="1" customWidth="1"/>
    <col min="8984" max="8984" width="9.75" customWidth="1"/>
    <col min="9217" max="9217" width="1.375" customWidth="1"/>
    <col min="9218" max="9218" width="12.75" bestFit="1" customWidth="1"/>
    <col min="9219" max="9219" width="6.375" bestFit="1" customWidth="1"/>
    <col min="9220" max="9220" width="73.625" customWidth="1"/>
    <col min="9221" max="9221" width="9.375" bestFit="1" customWidth="1"/>
    <col min="9222" max="9222" width="11.25" bestFit="1" customWidth="1"/>
    <col min="9223" max="9223" width="9.75" bestFit="1" customWidth="1"/>
    <col min="9224" max="9224" width="7.75" bestFit="1" customWidth="1"/>
    <col min="9225" max="9225" width="9.625" bestFit="1" customWidth="1"/>
    <col min="9226" max="9226" width="9.25" bestFit="1" customWidth="1"/>
    <col min="9227" max="9227" width="11" customWidth="1"/>
    <col min="9228" max="9228" width="10" bestFit="1" customWidth="1"/>
    <col min="9229" max="9229" width="9.25" bestFit="1" customWidth="1"/>
    <col min="9234" max="9234" width="19.75" bestFit="1" customWidth="1"/>
    <col min="9235" max="9235" width="13.375" bestFit="1" customWidth="1"/>
    <col min="9236" max="9238" width="9.75" customWidth="1"/>
    <col min="9239" max="9239" width="8.5" bestFit="1" customWidth="1"/>
    <col min="9240" max="9240" width="9.75" customWidth="1"/>
    <col min="9473" max="9473" width="1.375" customWidth="1"/>
    <col min="9474" max="9474" width="12.75" bestFit="1" customWidth="1"/>
    <col min="9475" max="9475" width="6.375" bestFit="1" customWidth="1"/>
    <col min="9476" max="9476" width="73.625" customWidth="1"/>
    <col min="9477" max="9477" width="9.375" bestFit="1" customWidth="1"/>
    <col min="9478" max="9478" width="11.25" bestFit="1" customWidth="1"/>
    <col min="9479" max="9479" width="9.75" bestFit="1" customWidth="1"/>
    <col min="9480" max="9480" width="7.75" bestFit="1" customWidth="1"/>
    <col min="9481" max="9481" width="9.625" bestFit="1" customWidth="1"/>
    <col min="9482" max="9482" width="9.25" bestFit="1" customWidth="1"/>
    <col min="9483" max="9483" width="11" customWidth="1"/>
    <col min="9484" max="9484" width="10" bestFit="1" customWidth="1"/>
    <col min="9485" max="9485" width="9.25" bestFit="1" customWidth="1"/>
    <col min="9490" max="9490" width="19.75" bestFit="1" customWidth="1"/>
    <col min="9491" max="9491" width="13.375" bestFit="1" customWidth="1"/>
    <col min="9492" max="9494" width="9.75" customWidth="1"/>
    <col min="9495" max="9495" width="8.5" bestFit="1" customWidth="1"/>
    <col min="9496" max="9496" width="9.75" customWidth="1"/>
    <col min="9729" max="9729" width="1.375" customWidth="1"/>
    <col min="9730" max="9730" width="12.75" bestFit="1" customWidth="1"/>
    <col min="9731" max="9731" width="6.375" bestFit="1" customWidth="1"/>
    <col min="9732" max="9732" width="73.625" customWidth="1"/>
    <col min="9733" max="9733" width="9.375" bestFit="1" customWidth="1"/>
    <col min="9734" max="9734" width="11.25" bestFit="1" customWidth="1"/>
    <col min="9735" max="9735" width="9.75" bestFit="1" customWidth="1"/>
    <col min="9736" max="9736" width="7.75" bestFit="1" customWidth="1"/>
    <col min="9737" max="9737" width="9.625" bestFit="1" customWidth="1"/>
    <col min="9738" max="9738" width="9.25" bestFit="1" customWidth="1"/>
    <col min="9739" max="9739" width="11" customWidth="1"/>
    <col min="9740" max="9740" width="10" bestFit="1" customWidth="1"/>
    <col min="9741" max="9741" width="9.25" bestFit="1" customWidth="1"/>
    <col min="9746" max="9746" width="19.75" bestFit="1" customWidth="1"/>
    <col min="9747" max="9747" width="13.375" bestFit="1" customWidth="1"/>
    <col min="9748" max="9750" width="9.75" customWidth="1"/>
    <col min="9751" max="9751" width="8.5" bestFit="1" customWidth="1"/>
    <col min="9752" max="9752" width="9.75" customWidth="1"/>
    <col min="9985" max="9985" width="1.375" customWidth="1"/>
    <col min="9986" max="9986" width="12.75" bestFit="1" customWidth="1"/>
    <col min="9987" max="9987" width="6.375" bestFit="1" customWidth="1"/>
    <col min="9988" max="9988" width="73.625" customWidth="1"/>
    <col min="9989" max="9989" width="9.375" bestFit="1" customWidth="1"/>
    <col min="9990" max="9990" width="11.25" bestFit="1" customWidth="1"/>
    <col min="9991" max="9991" width="9.75" bestFit="1" customWidth="1"/>
    <col min="9992" max="9992" width="7.75" bestFit="1" customWidth="1"/>
    <col min="9993" max="9993" width="9.625" bestFit="1" customWidth="1"/>
    <col min="9994" max="9994" width="9.25" bestFit="1" customWidth="1"/>
    <col min="9995" max="9995" width="11" customWidth="1"/>
    <col min="9996" max="9996" width="10" bestFit="1" customWidth="1"/>
    <col min="9997" max="9997" width="9.25" bestFit="1" customWidth="1"/>
    <col min="10002" max="10002" width="19.75" bestFit="1" customWidth="1"/>
    <col min="10003" max="10003" width="13.375" bestFit="1" customWidth="1"/>
    <col min="10004" max="10006" width="9.75" customWidth="1"/>
    <col min="10007" max="10007" width="8.5" bestFit="1" customWidth="1"/>
    <col min="10008" max="10008" width="9.75" customWidth="1"/>
    <col min="10241" max="10241" width="1.375" customWidth="1"/>
    <col min="10242" max="10242" width="12.75" bestFit="1" customWidth="1"/>
    <col min="10243" max="10243" width="6.375" bestFit="1" customWidth="1"/>
    <col min="10244" max="10244" width="73.625" customWidth="1"/>
    <col min="10245" max="10245" width="9.375" bestFit="1" customWidth="1"/>
    <col min="10246" max="10246" width="11.25" bestFit="1" customWidth="1"/>
    <col min="10247" max="10247" width="9.75" bestFit="1" customWidth="1"/>
    <col min="10248" max="10248" width="7.75" bestFit="1" customWidth="1"/>
    <col min="10249" max="10249" width="9.625" bestFit="1" customWidth="1"/>
    <col min="10250" max="10250" width="9.25" bestFit="1" customWidth="1"/>
    <col min="10251" max="10251" width="11" customWidth="1"/>
    <col min="10252" max="10252" width="10" bestFit="1" customWidth="1"/>
    <col min="10253" max="10253" width="9.25" bestFit="1" customWidth="1"/>
    <col min="10258" max="10258" width="19.75" bestFit="1" customWidth="1"/>
    <col min="10259" max="10259" width="13.375" bestFit="1" customWidth="1"/>
    <col min="10260" max="10262" width="9.75" customWidth="1"/>
    <col min="10263" max="10263" width="8.5" bestFit="1" customWidth="1"/>
    <col min="10264" max="10264" width="9.75" customWidth="1"/>
    <col min="10497" max="10497" width="1.375" customWidth="1"/>
    <col min="10498" max="10498" width="12.75" bestFit="1" customWidth="1"/>
    <col min="10499" max="10499" width="6.375" bestFit="1" customWidth="1"/>
    <col min="10500" max="10500" width="73.625" customWidth="1"/>
    <col min="10501" max="10501" width="9.375" bestFit="1" customWidth="1"/>
    <col min="10502" max="10502" width="11.25" bestFit="1" customWidth="1"/>
    <col min="10503" max="10503" width="9.75" bestFit="1" customWidth="1"/>
    <col min="10504" max="10504" width="7.75" bestFit="1" customWidth="1"/>
    <col min="10505" max="10505" width="9.625" bestFit="1" customWidth="1"/>
    <col min="10506" max="10506" width="9.25" bestFit="1" customWidth="1"/>
    <col min="10507" max="10507" width="11" customWidth="1"/>
    <col min="10508" max="10508" width="10" bestFit="1" customWidth="1"/>
    <col min="10509" max="10509" width="9.25" bestFit="1" customWidth="1"/>
    <col min="10514" max="10514" width="19.75" bestFit="1" customWidth="1"/>
    <col min="10515" max="10515" width="13.375" bestFit="1" customWidth="1"/>
    <col min="10516" max="10518" width="9.75" customWidth="1"/>
    <col min="10519" max="10519" width="8.5" bestFit="1" customWidth="1"/>
    <col min="10520" max="10520" width="9.75" customWidth="1"/>
    <col min="10753" max="10753" width="1.375" customWidth="1"/>
    <col min="10754" max="10754" width="12.75" bestFit="1" customWidth="1"/>
    <col min="10755" max="10755" width="6.375" bestFit="1" customWidth="1"/>
    <col min="10756" max="10756" width="73.625" customWidth="1"/>
    <col min="10757" max="10757" width="9.375" bestFit="1" customWidth="1"/>
    <col min="10758" max="10758" width="11.25" bestFit="1" customWidth="1"/>
    <col min="10759" max="10759" width="9.75" bestFit="1" customWidth="1"/>
    <col min="10760" max="10760" width="7.75" bestFit="1" customWidth="1"/>
    <col min="10761" max="10761" width="9.625" bestFit="1" customWidth="1"/>
    <col min="10762" max="10762" width="9.25" bestFit="1" customWidth="1"/>
    <col min="10763" max="10763" width="11" customWidth="1"/>
    <col min="10764" max="10764" width="10" bestFit="1" customWidth="1"/>
    <col min="10765" max="10765" width="9.25" bestFit="1" customWidth="1"/>
    <col min="10770" max="10770" width="19.75" bestFit="1" customWidth="1"/>
    <col min="10771" max="10771" width="13.375" bestFit="1" customWidth="1"/>
    <col min="10772" max="10774" width="9.75" customWidth="1"/>
    <col min="10775" max="10775" width="8.5" bestFit="1" customWidth="1"/>
    <col min="10776" max="10776" width="9.75" customWidth="1"/>
    <col min="11009" max="11009" width="1.375" customWidth="1"/>
    <col min="11010" max="11010" width="12.75" bestFit="1" customWidth="1"/>
    <col min="11011" max="11011" width="6.375" bestFit="1" customWidth="1"/>
    <col min="11012" max="11012" width="73.625" customWidth="1"/>
    <col min="11013" max="11013" width="9.375" bestFit="1" customWidth="1"/>
    <col min="11014" max="11014" width="11.25" bestFit="1" customWidth="1"/>
    <col min="11015" max="11015" width="9.75" bestFit="1" customWidth="1"/>
    <col min="11016" max="11016" width="7.75" bestFit="1" customWidth="1"/>
    <col min="11017" max="11017" width="9.625" bestFit="1" customWidth="1"/>
    <col min="11018" max="11018" width="9.25" bestFit="1" customWidth="1"/>
    <col min="11019" max="11019" width="11" customWidth="1"/>
    <col min="11020" max="11020" width="10" bestFit="1" customWidth="1"/>
    <col min="11021" max="11021" width="9.25" bestFit="1" customWidth="1"/>
    <col min="11026" max="11026" width="19.75" bestFit="1" customWidth="1"/>
    <col min="11027" max="11027" width="13.375" bestFit="1" customWidth="1"/>
    <col min="11028" max="11030" width="9.75" customWidth="1"/>
    <col min="11031" max="11031" width="8.5" bestFit="1" customWidth="1"/>
    <col min="11032" max="11032" width="9.75" customWidth="1"/>
    <col min="11265" max="11265" width="1.375" customWidth="1"/>
    <col min="11266" max="11266" width="12.75" bestFit="1" customWidth="1"/>
    <col min="11267" max="11267" width="6.375" bestFit="1" customWidth="1"/>
    <col min="11268" max="11268" width="73.625" customWidth="1"/>
    <col min="11269" max="11269" width="9.375" bestFit="1" customWidth="1"/>
    <col min="11270" max="11270" width="11.25" bestFit="1" customWidth="1"/>
    <col min="11271" max="11271" width="9.75" bestFit="1" customWidth="1"/>
    <col min="11272" max="11272" width="7.75" bestFit="1" customWidth="1"/>
    <col min="11273" max="11273" width="9.625" bestFit="1" customWidth="1"/>
    <col min="11274" max="11274" width="9.25" bestFit="1" customWidth="1"/>
    <col min="11275" max="11275" width="11" customWidth="1"/>
    <col min="11276" max="11276" width="10" bestFit="1" customWidth="1"/>
    <col min="11277" max="11277" width="9.25" bestFit="1" customWidth="1"/>
    <col min="11282" max="11282" width="19.75" bestFit="1" customWidth="1"/>
    <col min="11283" max="11283" width="13.375" bestFit="1" customWidth="1"/>
    <col min="11284" max="11286" width="9.75" customWidth="1"/>
    <col min="11287" max="11287" width="8.5" bestFit="1" customWidth="1"/>
    <col min="11288" max="11288" width="9.75" customWidth="1"/>
    <col min="11521" max="11521" width="1.375" customWidth="1"/>
    <col min="11522" max="11522" width="12.75" bestFit="1" customWidth="1"/>
    <col min="11523" max="11523" width="6.375" bestFit="1" customWidth="1"/>
    <col min="11524" max="11524" width="73.625" customWidth="1"/>
    <col min="11525" max="11525" width="9.375" bestFit="1" customWidth="1"/>
    <col min="11526" max="11526" width="11.25" bestFit="1" customWidth="1"/>
    <col min="11527" max="11527" width="9.75" bestFit="1" customWidth="1"/>
    <col min="11528" max="11528" width="7.75" bestFit="1" customWidth="1"/>
    <col min="11529" max="11529" width="9.625" bestFit="1" customWidth="1"/>
    <col min="11530" max="11530" width="9.25" bestFit="1" customWidth="1"/>
    <col min="11531" max="11531" width="11" customWidth="1"/>
    <col min="11532" max="11532" width="10" bestFit="1" customWidth="1"/>
    <col min="11533" max="11533" width="9.25" bestFit="1" customWidth="1"/>
    <col min="11538" max="11538" width="19.75" bestFit="1" customWidth="1"/>
    <col min="11539" max="11539" width="13.375" bestFit="1" customWidth="1"/>
    <col min="11540" max="11542" width="9.75" customWidth="1"/>
    <col min="11543" max="11543" width="8.5" bestFit="1" customWidth="1"/>
    <col min="11544" max="11544" width="9.75" customWidth="1"/>
    <col min="11777" max="11777" width="1.375" customWidth="1"/>
    <col min="11778" max="11778" width="12.75" bestFit="1" customWidth="1"/>
    <col min="11779" max="11779" width="6.375" bestFit="1" customWidth="1"/>
    <col min="11780" max="11780" width="73.625" customWidth="1"/>
    <col min="11781" max="11781" width="9.375" bestFit="1" customWidth="1"/>
    <col min="11782" max="11782" width="11.25" bestFit="1" customWidth="1"/>
    <col min="11783" max="11783" width="9.75" bestFit="1" customWidth="1"/>
    <col min="11784" max="11784" width="7.75" bestFit="1" customWidth="1"/>
    <col min="11785" max="11785" width="9.625" bestFit="1" customWidth="1"/>
    <col min="11786" max="11786" width="9.25" bestFit="1" customWidth="1"/>
    <col min="11787" max="11787" width="11" customWidth="1"/>
    <col min="11788" max="11788" width="10" bestFit="1" customWidth="1"/>
    <col min="11789" max="11789" width="9.25" bestFit="1" customWidth="1"/>
    <col min="11794" max="11794" width="19.75" bestFit="1" customWidth="1"/>
    <col min="11795" max="11795" width="13.375" bestFit="1" customWidth="1"/>
    <col min="11796" max="11798" width="9.75" customWidth="1"/>
    <col min="11799" max="11799" width="8.5" bestFit="1" customWidth="1"/>
    <col min="11800" max="11800" width="9.75" customWidth="1"/>
    <col min="12033" max="12033" width="1.375" customWidth="1"/>
    <col min="12034" max="12034" width="12.75" bestFit="1" customWidth="1"/>
    <col min="12035" max="12035" width="6.375" bestFit="1" customWidth="1"/>
    <col min="12036" max="12036" width="73.625" customWidth="1"/>
    <col min="12037" max="12037" width="9.375" bestFit="1" customWidth="1"/>
    <col min="12038" max="12038" width="11.25" bestFit="1" customWidth="1"/>
    <col min="12039" max="12039" width="9.75" bestFit="1" customWidth="1"/>
    <col min="12040" max="12040" width="7.75" bestFit="1" customWidth="1"/>
    <col min="12041" max="12041" width="9.625" bestFit="1" customWidth="1"/>
    <col min="12042" max="12042" width="9.25" bestFit="1" customWidth="1"/>
    <col min="12043" max="12043" width="11" customWidth="1"/>
    <col min="12044" max="12044" width="10" bestFit="1" customWidth="1"/>
    <col min="12045" max="12045" width="9.25" bestFit="1" customWidth="1"/>
    <col min="12050" max="12050" width="19.75" bestFit="1" customWidth="1"/>
    <col min="12051" max="12051" width="13.375" bestFit="1" customWidth="1"/>
    <col min="12052" max="12054" width="9.75" customWidth="1"/>
    <col min="12055" max="12055" width="8.5" bestFit="1" customWidth="1"/>
    <col min="12056" max="12056" width="9.75" customWidth="1"/>
    <col min="12289" max="12289" width="1.375" customWidth="1"/>
    <col min="12290" max="12290" width="12.75" bestFit="1" customWidth="1"/>
    <col min="12291" max="12291" width="6.375" bestFit="1" customWidth="1"/>
    <col min="12292" max="12292" width="73.625" customWidth="1"/>
    <col min="12293" max="12293" width="9.375" bestFit="1" customWidth="1"/>
    <col min="12294" max="12294" width="11.25" bestFit="1" customWidth="1"/>
    <col min="12295" max="12295" width="9.75" bestFit="1" customWidth="1"/>
    <col min="12296" max="12296" width="7.75" bestFit="1" customWidth="1"/>
    <col min="12297" max="12297" width="9.625" bestFit="1" customWidth="1"/>
    <col min="12298" max="12298" width="9.25" bestFit="1" customWidth="1"/>
    <col min="12299" max="12299" width="11" customWidth="1"/>
    <col min="12300" max="12300" width="10" bestFit="1" customWidth="1"/>
    <col min="12301" max="12301" width="9.25" bestFit="1" customWidth="1"/>
    <col min="12306" max="12306" width="19.75" bestFit="1" customWidth="1"/>
    <col min="12307" max="12307" width="13.375" bestFit="1" customWidth="1"/>
    <col min="12308" max="12310" width="9.75" customWidth="1"/>
    <col min="12311" max="12311" width="8.5" bestFit="1" customWidth="1"/>
    <col min="12312" max="12312" width="9.75" customWidth="1"/>
    <col min="12545" max="12545" width="1.375" customWidth="1"/>
    <col min="12546" max="12546" width="12.75" bestFit="1" customWidth="1"/>
    <col min="12547" max="12547" width="6.375" bestFit="1" customWidth="1"/>
    <col min="12548" max="12548" width="73.625" customWidth="1"/>
    <col min="12549" max="12549" width="9.375" bestFit="1" customWidth="1"/>
    <col min="12550" max="12550" width="11.25" bestFit="1" customWidth="1"/>
    <col min="12551" max="12551" width="9.75" bestFit="1" customWidth="1"/>
    <col min="12552" max="12552" width="7.75" bestFit="1" customWidth="1"/>
    <col min="12553" max="12553" width="9.625" bestFit="1" customWidth="1"/>
    <col min="12554" max="12554" width="9.25" bestFit="1" customWidth="1"/>
    <col min="12555" max="12555" width="11" customWidth="1"/>
    <col min="12556" max="12556" width="10" bestFit="1" customWidth="1"/>
    <col min="12557" max="12557" width="9.25" bestFit="1" customWidth="1"/>
    <col min="12562" max="12562" width="19.75" bestFit="1" customWidth="1"/>
    <col min="12563" max="12563" width="13.375" bestFit="1" customWidth="1"/>
    <col min="12564" max="12566" width="9.75" customWidth="1"/>
    <col min="12567" max="12567" width="8.5" bestFit="1" customWidth="1"/>
    <col min="12568" max="12568" width="9.75" customWidth="1"/>
    <col min="12801" max="12801" width="1.375" customWidth="1"/>
    <col min="12802" max="12802" width="12.75" bestFit="1" customWidth="1"/>
    <col min="12803" max="12803" width="6.375" bestFit="1" customWidth="1"/>
    <col min="12804" max="12804" width="73.625" customWidth="1"/>
    <col min="12805" max="12805" width="9.375" bestFit="1" customWidth="1"/>
    <col min="12806" max="12806" width="11.25" bestFit="1" customWidth="1"/>
    <col min="12807" max="12807" width="9.75" bestFit="1" customWidth="1"/>
    <col min="12808" max="12808" width="7.75" bestFit="1" customWidth="1"/>
    <col min="12809" max="12809" width="9.625" bestFit="1" customWidth="1"/>
    <col min="12810" max="12810" width="9.25" bestFit="1" customWidth="1"/>
    <col min="12811" max="12811" width="11" customWidth="1"/>
    <col min="12812" max="12812" width="10" bestFit="1" customWidth="1"/>
    <col min="12813" max="12813" width="9.25" bestFit="1" customWidth="1"/>
    <col min="12818" max="12818" width="19.75" bestFit="1" customWidth="1"/>
    <col min="12819" max="12819" width="13.375" bestFit="1" customWidth="1"/>
    <col min="12820" max="12822" width="9.75" customWidth="1"/>
    <col min="12823" max="12823" width="8.5" bestFit="1" customWidth="1"/>
    <col min="12824" max="12824" width="9.75" customWidth="1"/>
    <col min="13057" max="13057" width="1.375" customWidth="1"/>
    <col min="13058" max="13058" width="12.75" bestFit="1" customWidth="1"/>
    <col min="13059" max="13059" width="6.375" bestFit="1" customWidth="1"/>
    <col min="13060" max="13060" width="73.625" customWidth="1"/>
    <col min="13061" max="13061" width="9.375" bestFit="1" customWidth="1"/>
    <col min="13062" max="13062" width="11.25" bestFit="1" customWidth="1"/>
    <col min="13063" max="13063" width="9.75" bestFit="1" customWidth="1"/>
    <col min="13064" max="13064" width="7.75" bestFit="1" customWidth="1"/>
    <col min="13065" max="13065" width="9.625" bestFit="1" customWidth="1"/>
    <col min="13066" max="13066" width="9.25" bestFit="1" customWidth="1"/>
    <col min="13067" max="13067" width="11" customWidth="1"/>
    <col min="13068" max="13068" width="10" bestFit="1" customWidth="1"/>
    <col min="13069" max="13069" width="9.25" bestFit="1" customWidth="1"/>
    <col min="13074" max="13074" width="19.75" bestFit="1" customWidth="1"/>
    <col min="13075" max="13075" width="13.375" bestFit="1" customWidth="1"/>
    <col min="13076" max="13078" width="9.75" customWidth="1"/>
    <col min="13079" max="13079" width="8.5" bestFit="1" customWidth="1"/>
    <col min="13080" max="13080" width="9.75" customWidth="1"/>
    <col min="13313" max="13313" width="1.375" customWidth="1"/>
    <col min="13314" max="13314" width="12.75" bestFit="1" customWidth="1"/>
    <col min="13315" max="13315" width="6.375" bestFit="1" customWidth="1"/>
    <col min="13316" max="13316" width="73.625" customWidth="1"/>
    <col min="13317" max="13317" width="9.375" bestFit="1" customWidth="1"/>
    <col min="13318" max="13318" width="11.25" bestFit="1" customWidth="1"/>
    <col min="13319" max="13319" width="9.75" bestFit="1" customWidth="1"/>
    <col min="13320" max="13320" width="7.75" bestFit="1" customWidth="1"/>
    <col min="13321" max="13321" width="9.625" bestFit="1" customWidth="1"/>
    <col min="13322" max="13322" width="9.25" bestFit="1" customWidth="1"/>
    <col min="13323" max="13323" width="11" customWidth="1"/>
    <col min="13324" max="13324" width="10" bestFit="1" customWidth="1"/>
    <col min="13325" max="13325" width="9.25" bestFit="1" customWidth="1"/>
    <col min="13330" max="13330" width="19.75" bestFit="1" customWidth="1"/>
    <col min="13331" max="13331" width="13.375" bestFit="1" customWidth="1"/>
    <col min="13332" max="13334" width="9.75" customWidth="1"/>
    <col min="13335" max="13335" width="8.5" bestFit="1" customWidth="1"/>
    <col min="13336" max="13336" width="9.75" customWidth="1"/>
    <col min="13569" max="13569" width="1.375" customWidth="1"/>
    <col min="13570" max="13570" width="12.75" bestFit="1" customWidth="1"/>
    <col min="13571" max="13571" width="6.375" bestFit="1" customWidth="1"/>
    <col min="13572" max="13572" width="73.625" customWidth="1"/>
    <col min="13573" max="13573" width="9.375" bestFit="1" customWidth="1"/>
    <col min="13574" max="13574" width="11.25" bestFit="1" customWidth="1"/>
    <col min="13575" max="13575" width="9.75" bestFit="1" customWidth="1"/>
    <col min="13576" max="13576" width="7.75" bestFit="1" customWidth="1"/>
    <col min="13577" max="13577" width="9.625" bestFit="1" customWidth="1"/>
    <col min="13578" max="13578" width="9.25" bestFit="1" customWidth="1"/>
    <col min="13579" max="13579" width="11" customWidth="1"/>
    <col min="13580" max="13580" width="10" bestFit="1" customWidth="1"/>
    <col min="13581" max="13581" width="9.25" bestFit="1" customWidth="1"/>
    <col min="13586" max="13586" width="19.75" bestFit="1" customWidth="1"/>
    <col min="13587" max="13587" width="13.375" bestFit="1" customWidth="1"/>
    <col min="13588" max="13590" width="9.75" customWidth="1"/>
    <col min="13591" max="13591" width="8.5" bestFit="1" customWidth="1"/>
    <col min="13592" max="13592" width="9.75" customWidth="1"/>
    <col min="13825" max="13825" width="1.375" customWidth="1"/>
    <col min="13826" max="13826" width="12.75" bestFit="1" customWidth="1"/>
    <col min="13827" max="13827" width="6.375" bestFit="1" customWidth="1"/>
    <col min="13828" max="13828" width="73.625" customWidth="1"/>
    <col min="13829" max="13829" width="9.375" bestFit="1" customWidth="1"/>
    <col min="13830" max="13830" width="11.25" bestFit="1" customWidth="1"/>
    <col min="13831" max="13831" width="9.75" bestFit="1" customWidth="1"/>
    <col min="13832" max="13832" width="7.75" bestFit="1" customWidth="1"/>
    <col min="13833" max="13833" width="9.625" bestFit="1" customWidth="1"/>
    <col min="13834" max="13834" width="9.25" bestFit="1" customWidth="1"/>
    <col min="13835" max="13835" width="11" customWidth="1"/>
    <col min="13836" max="13836" width="10" bestFit="1" customWidth="1"/>
    <col min="13837" max="13837" width="9.25" bestFit="1" customWidth="1"/>
    <col min="13842" max="13842" width="19.75" bestFit="1" customWidth="1"/>
    <col min="13843" max="13843" width="13.375" bestFit="1" customWidth="1"/>
    <col min="13844" max="13846" width="9.75" customWidth="1"/>
    <col min="13847" max="13847" width="8.5" bestFit="1" customWidth="1"/>
    <col min="13848" max="13848" width="9.75" customWidth="1"/>
    <col min="14081" max="14081" width="1.375" customWidth="1"/>
    <col min="14082" max="14082" width="12.75" bestFit="1" customWidth="1"/>
    <col min="14083" max="14083" width="6.375" bestFit="1" customWidth="1"/>
    <col min="14084" max="14084" width="73.625" customWidth="1"/>
    <col min="14085" max="14085" width="9.375" bestFit="1" customWidth="1"/>
    <col min="14086" max="14086" width="11.25" bestFit="1" customWidth="1"/>
    <col min="14087" max="14087" width="9.75" bestFit="1" customWidth="1"/>
    <col min="14088" max="14088" width="7.75" bestFit="1" customWidth="1"/>
    <col min="14089" max="14089" width="9.625" bestFit="1" customWidth="1"/>
    <col min="14090" max="14090" width="9.25" bestFit="1" customWidth="1"/>
    <col min="14091" max="14091" width="11" customWidth="1"/>
    <col min="14092" max="14092" width="10" bestFit="1" customWidth="1"/>
    <col min="14093" max="14093" width="9.25" bestFit="1" customWidth="1"/>
    <col min="14098" max="14098" width="19.75" bestFit="1" customWidth="1"/>
    <col min="14099" max="14099" width="13.375" bestFit="1" customWidth="1"/>
    <col min="14100" max="14102" width="9.75" customWidth="1"/>
    <col min="14103" max="14103" width="8.5" bestFit="1" customWidth="1"/>
    <col min="14104" max="14104" width="9.75" customWidth="1"/>
    <col min="14337" max="14337" width="1.375" customWidth="1"/>
    <col min="14338" max="14338" width="12.75" bestFit="1" customWidth="1"/>
    <col min="14339" max="14339" width="6.375" bestFit="1" customWidth="1"/>
    <col min="14340" max="14340" width="73.625" customWidth="1"/>
    <col min="14341" max="14341" width="9.375" bestFit="1" customWidth="1"/>
    <col min="14342" max="14342" width="11.25" bestFit="1" customWidth="1"/>
    <col min="14343" max="14343" width="9.75" bestFit="1" customWidth="1"/>
    <col min="14344" max="14344" width="7.75" bestFit="1" customWidth="1"/>
    <col min="14345" max="14345" width="9.625" bestFit="1" customWidth="1"/>
    <col min="14346" max="14346" width="9.25" bestFit="1" customWidth="1"/>
    <col min="14347" max="14347" width="11" customWidth="1"/>
    <col min="14348" max="14348" width="10" bestFit="1" customWidth="1"/>
    <col min="14349" max="14349" width="9.25" bestFit="1" customWidth="1"/>
    <col min="14354" max="14354" width="19.75" bestFit="1" customWidth="1"/>
    <col min="14355" max="14355" width="13.375" bestFit="1" customWidth="1"/>
    <col min="14356" max="14358" width="9.75" customWidth="1"/>
    <col min="14359" max="14359" width="8.5" bestFit="1" customWidth="1"/>
    <col min="14360" max="14360" width="9.75" customWidth="1"/>
    <col min="14593" max="14593" width="1.375" customWidth="1"/>
    <col min="14594" max="14594" width="12.75" bestFit="1" customWidth="1"/>
    <col min="14595" max="14595" width="6.375" bestFit="1" customWidth="1"/>
    <col min="14596" max="14596" width="73.625" customWidth="1"/>
    <col min="14597" max="14597" width="9.375" bestFit="1" customWidth="1"/>
    <col min="14598" max="14598" width="11.25" bestFit="1" customWidth="1"/>
    <col min="14599" max="14599" width="9.75" bestFit="1" customWidth="1"/>
    <col min="14600" max="14600" width="7.75" bestFit="1" customWidth="1"/>
    <col min="14601" max="14601" width="9.625" bestFit="1" customWidth="1"/>
    <col min="14602" max="14602" width="9.25" bestFit="1" customWidth="1"/>
    <col min="14603" max="14603" width="11" customWidth="1"/>
    <col min="14604" max="14604" width="10" bestFit="1" customWidth="1"/>
    <col min="14605" max="14605" width="9.25" bestFit="1" customWidth="1"/>
    <col min="14610" max="14610" width="19.75" bestFit="1" customWidth="1"/>
    <col min="14611" max="14611" width="13.375" bestFit="1" customWidth="1"/>
    <col min="14612" max="14614" width="9.75" customWidth="1"/>
    <col min="14615" max="14615" width="8.5" bestFit="1" customWidth="1"/>
    <col min="14616" max="14616" width="9.75" customWidth="1"/>
    <col min="14849" max="14849" width="1.375" customWidth="1"/>
    <col min="14850" max="14850" width="12.75" bestFit="1" customWidth="1"/>
    <col min="14851" max="14851" width="6.375" bestFit="1" customWidth="1"/>
    <col min="14852" max="14852" width="73.625" customWidth="1"/>
    <col min="14853" max="14853" width="9.375" bestFit="1" customWidth="1"/>
    <col min="14854" max="14854" width="11.25" bestFit="1" customWidth="1"/>
    <col min="14855" max="14855" width="9.75" bestFit="1" customWidth="1"/>
    <col min="14856" max="14856" width="7.75" bestFit="1" customWidth="1"/>
    <col min="14857" max="14857" width="9.625" bestFit="1" customWidth="1"/>
    <col min="14858" max="14858" width="9.25" bestFit="1" customWidth="1"/>
    <col min="14859" max="14859" width="11" customWidth="1"/>
    <col min="14860" max="14860" width="10" bestFit="1" customWidth="1"/>
    <col min="14861" max="14861" width="9.25" bestFit="1" customWidth="1"/>
    <col min="14866" max="14866" width="19.75" bestFit="1" customWidth="1"/>
    <col min="14867" max="14867" width="13.375" bestFit="1" customWidth="1"/>
    <col min="14868" max="14870" width="9.75" customWidth="1"/>
    <col min="14871" max="14871" width="8.5" bestFit="1" customWidth="1"/>
    <col min="14872" max="14872" width="9.75" customWidth="1"/>
    <col min="15105" max="15105" width="1.375" customWidth="1"/>
    <col min="15106" max="15106" width="12.75" bestFit="1" customWidth="1"/>
    <col min="15107" max="15107" width="6.375" bestFit="1" customWidth="1"/>
    <col min="15108" max="15108" width="73.625" customWidth="1"/>
    <col min="15109" max="15109" width="9.375" bestFit="1" customWidth="1"/>
    <col min="15110" max="15110" width="11.25" bestFit="1" customWidth="1"/>
    <col min="15111" max="15111" width="9.75" bestFit="1" customWidth="1"/>
    <col min="15112" max="15112" width="7.75" bestFit="1" customWidth="1"/>
    <col min="15113" max="15113" width="9.625" bestFit="1" customWidth="1"/>
    <col min="15114" max="15114" width="9.25" bestFit="1" customWidth="1"/>
    <col min="15115" max="15115" width="11" customWidth="1"/>
    <col min="15116" max="15116" width="10" bestFit="1" customWidth="1"/>
    <col min="15117" max="15117" width="9.25" bestFit="1" customWidth="1"/>
    <col min="15122" max="15122" width="19.75" bestFit="1" customWidth="1"/>
    <col min="15123" max="15123" width="13.375" bestFit="1" customWidth="1"/>
    <col min="15124" max="15126" width="9.75" customWidth="1"/>
    <col min="15127" max="15127" width="8.5" bestFit="1" customWidth="1"/>
    <col min="15128" max="15128" width="9.75" customWidth="1"/>
    <col min="15361" max="15361" width="1.375" customWidth="1"/>
    <col min="15362" max="15362" width="12.75" bestFit="1" customWidth="1"/>
    <col min="15363" max="15363" width="6.375" bestFit="1" customWidth="1"/>
    <col min="15364" max="15364" width="73.625" customWidth="1"/>
    <col min="15365" max="15365" width="9.375" bestFit="1" customWidth="1"/>
    <col min="15366" max="15366" width="11.25" bestFit="1" customWidth="1"/>
    <col min="15367" max="15367" width="9.75" bestFit="1" customWidth="1"/>
    <col min="15368" max="15368" width="7.75" bestFit="1" customWidth="1"/>
    <col min="15369" max="15369" width="9.625" bestFit="1" customWidth="1"/>
    <col min="15370" max="15370" width="9.25" bestFit="1" customWidth="1"/>
    <col min="15371" max="15371" width="11" customWidth="1"/>
    <col min="15372" max="15372" width="10" bestFit="1" customWidth="1"/>
    <col min="15373" max="15373" width="9.25" bestFit="1" customWidth="1"/>
    <col min="15378" max="15378" width="19.75" bestFit="1" customWidth="1"/>
    <col min="15379" max="15379" width="13.375" bestFit="1" customWidth="1"/>
    <col min="15380" max="15382" width="9.75" customWidth="1"/>
    <col min="15383" max="15383" width="8.5" bestFit="1" customWidth="1"/>
    <col min="15384" max="15384" width="9.75" customWidth="1"/>
    <col min="15617" max="15617" width="1.375" customWidth="1"/>
    <col min="15618" max="15618" width="12.75" bestFit="1" customWidth="1"/>
    <col min="15619" max="15619" width="6.375" bestFit="1" customWidth="1"/>
    <col min="15620" max="15620" width="73.625" customWidth="1"/>
    <col min="15621" max="15621" width="9.375" bestFit="1" customWidth="1"/>
    <col min="15622" max="15622" width="11.25" bestFit="1" customWidth="1"/>
    <col min="15623" max="15623" width="9.75" bestFit="1" customWidth="1"/>
    <col min="15624" max="15624" width="7.75" bestFit="1" customWidth="1"/>
    <col min="15625" max="15625" width="9.625" bestFit="1" customWidth="1"/>
    <col min="15626" max="15626" width="9.25" bestFit="1" customWidth="1"/>
    <col min="15627" max="15627" width="11" customWidth="1"/>
    <col min="15628" max="15628" width="10" bestFit="1" customWidth="1"/>
    <col min="15629" max="15629" width="9.25" bestFit="1" customWidth="1"/>
    <col min="15634" max="15634" width="19.75" bestFit="1" customWidth="1"/>
    <col min="15635" max="15635" width="13.375" bestFit="1" customWidth="1"/>
    <col min="15636" max="15638" width="9.75" customWidth="1"/>
    <col min="15639" max="15639" width="8.5" bestFit="1" customWidth="1"/>
    <col min="15640" max="15640" width="9.75" customWidth="1"/>
    <col min="15873" max="15873" width="1.375" customWidth="1"/>
    <col min="15874" max="15874" width="12.75" bestFit="1" customWidth="1"/>
    <col min="15875" max="15875" width="6.375" bestFit="1" customWidth="1"/>
    <col min="15876" max="15876" width="73.625" customWidth="1"/>
    <col min="15877" max="15877" width="9.375" bestFit="1" customWidth="1"/>
    <col min="15878" max="15878" width="11.25" bestFit="1" customWidth="1"/>
    <col min="15879" max="15879" width="9.75" bestFit="1" customWidth="1"/>
    <col min="15880" max="15880" width="7.75" bestFit="1" customWidth="1"/>
    <col min="15881" max="15881" width="9.625" bestFit="1" customWidth="1"/>
    <col min="15882" max="15882" width="9.25" bestFit="1" customWidth="1"/>
    <col min="15883" max="15883" width="11" customWidth="1"/>
    <col min="15884" max="15884" width="10" bestFit="1" customWidth="1"/>
    <col min="15885" max="15885" width="9.25" bestFit="1" customWidth="1"/>
    <col min="15890" max="15890" width="19.75" bestFit="1" customWidth="1"/>
    <col min="15891" max="15891" width="13.375" bestFit="1" customWidth="1"/>
    <col min="15892" max="15894" width="9.75" customWidth="1"/>
    <col min="15895" max="15895" width="8.5" bestFit="1" customWidth="1"/>
    <col min="15896" max="15896" width="9.75" customWidth="1"/>
    <col min="16129" max="16129" width="1.375" customWidth="1"/>
    <col min="16130" max="16130" width="12.75" bestFit="1" customWidth="1"/>
    <col min="16131" max="16131" width="6.375" bestFit="1" customWidth="1"/>
    <col min="16132" max="16132" width="73.625" customWidth="1"/>
    <col min="16133" max="16133" width="9.375" bestFit="1" customWidth="1"/>
    <col min="16134" max="16134" width="11.25" bestFit="1" customWidth="1"/>
    <col min="16135" max="16135" width="9.75" bestFit="1" customWidth="1"/>
    <col min="16136" max="16136" width="7.75" bestFit="1" customWidth="1"/>
    <col min="16137" max="16137" width="9.625" bestFit="1" customWidth="1"/>
    <col min="16138" max="16138" width="9.25" bestFit="1" customWidth="1"/>
    <col min="16139" max="16139" width="11" customWidth="1"/>
    <col min="16140" max="16140" width="10" bestFit="1" customWidth="1"/>
    <col min="16141" max="16141" width="9.25" bestFit="1" customWidth="1"/>
    <col min="16146" max="16146" width="19.75" bestFit="1" customWidth="1"/>
    <col min="16147" max="16147" width="13.375" bestFit="1" customWidth="1"/>
    <col min="16148" max="16150" width="9.75" customWidth="1"/>
    <col min="16151" max="16151" width="8.5" bestFit="1" customWidth="1"/>
    <col min="16152" max="16152" width="9.75" customWidth="1"/>
  </cols>
  <sheetData>
    <row r="1" spans="2:26" ht="27" x14ac:dyDescent="0.5">
      <c r="B1" s="125" t="s">
        <v>43</v>
      </c>
      <c r="C1" s="126"/>
      <c r="D1" s="126"/>
      <c r="E1" s="126"/>
      <c r="F1" s="126"/>
      <c r="G1" s="126"/>
      <c r="H1" s="126"/>
      <c r="I1" s="126"/>
      <c r="J1" s="126"/>
      <c r="K1" s="126"/>
      <c r="L1" s="126"/>
      <c r="M1" s="127"/>
      <c r="Q1" s="38"/>
      <c r="R1" s="64"/>
      <c r="S1" s="64"/>
      <c r="T1" s="64"/>
      <c r="U1" s="64"/>
      <c r="V1" s="64"/>
      <c r="W1" s="64"/>
      <c r="X1" s="64"/>
      <c r="Y1" s="64"/>
      <c r="Z1" s="64"/>
    </row>
    <row r="2" spans="2:26" ht="17.25" x14ac:dyDescent="0.15">
      <c r="B2" s="128" t="s">
        <v>44</v>
      </c>
      <c r="C2" s="128" t="s">
        <v>45</v>
      </c>
      <c r="D2" s="128" t="s">
        <v>46</v>
      </c>
      <c r="E2" s="128" t="s">
        <v>47</v>
      </c>
      <c r="F2" s="130" t="s">
        <v>214</v>
      </c>
      <c r="G2" s="130" t="s">
        <v>48</v>
      </c>
      <c r="H2" s="130" t="s">
        <v>49</v>
      </c>
      <c r="I2" s="132" t="s">
        <v>50</v>
      </c>
      <c r="J2" s="132"/>
      <c r="K2" s="132"/>
      <c r="L2" s="132"/>
      <c r="M2" s="133"/>
      <c r="Q2" s="38"/>
      <c r="R2" s="57"/>
      <c r="S2" s="57"/>
      <c r="T2" s="57"/>
      <c r="U2" s="57"/>
      <c r="V2" s="57"/>
      <c r="W2" s="57"/>
      <c r="X2" s="57"/>
      <c r="Y2" s="57"/>
      <c r="Z2" s="64"/>
    </row>
    <row r="3" spans="2:26" ht="34.5" x14ac:dyDescent="0.15">
      <c r="B3" s="129"/>
      <c r="C3" s="129"/>
      <c r="D3" s="129"/>
      <c r="E3" s="129"/>
      <c r="F3" s="129"/>
      <c r="G3" s="131"/>
      <c r="H3" s="131"/>
      <c r="I3" s="40" t="s">
        <v>51</v>
      </c>
      <c r="J3" s="40" t="s">
        <v>52</v>
      </c>
      <c r="K3" s="40" t="s">
        <v>53</v>
      </c>
      <c r="L3" s="40" t="s">
        <v>54</v>
      </c>
      <c r="M3" s="40" t="s">
        <v>55</v>
      </c>
      <c r="Q3" s="38"/>
      <c r="R3" s="65" t="s">
        <v>56</v>
      </c>
      <c r="S3" s="66" t="s">
        <v>57</v>
      </c>
      <c r="T3" s="67" t="s">
        <v>58</v>
      </c>
      <c r="U3" s="67" t="s">
        <v>59</v>
      </c>
      <c r="V3" s="67" t="s">
        <v>60</v>
      </c>
      <c r="W3" s="67" t="s">
        <v>61</v>
      </c>
      <c r="X3" s="67" t="s">
        <v>62</v>
      </c>
      <c r="Y3" s="67" t="s">
        <v>63</v>
      </c>
      <c r="Z3" s="64"/>
    </row>
    <row r="4" spans="2:26" s="45" customFormat="1" ht="34.5" x14ac:dyDescent="0.15">
      <c r="B4" s="5" t="s">
        <v>199</v>
      </c>
      <c r="C4" s="42" t="s">
        <v>219</v>
      </c>
      <c r="D4" s="43" t="s">
        <v>225</v>
      </c>
      <c r="E4" s="5"/>
      <c r="F4" s="42" t="s">
        <v>215</v>
      </c>
      <c r="G4" s="103">
        <v>2</v>
      </c>
      <c r="H4" s="44">
        <v>41214</v>
      </c>
      <c r="I4" s="5" t="s">
        <v>216</v>
      </c>
      <c r="J4" s="5" t="s">
        <v>249</v>
      </c>
      <c r="K4" s="5"/>
      <c r="L4" s="5" t="s">
        <v>248</v>
      </c>
      <c r="M4" s="44">
        <v>41246</v>
      </c>
      <c r="Q4" s="38"/>
      <c r="R4" s="67" t="s">
        <v>64</v>
      </c>
      <c r="S4" s="68">
        <f>T4+U4+V4+W4+X4+Y4</f>
        <v>3</v>
      </c>
      <c r="T4" s="69">
        <f>COUNTIFS(I4:I902,"P0",J4:J902,"Y")</f>
        <v>0</v>
      </c>
      <c r="U4" s="69">
        <f>COUNTIFS(I4:I902,"P1",J4:J902,"Y")</f>
        <v>0</v>
      </c>
      <c r="V4" s="69">
        <f>COUNTIFS(I4:I902,"P2",J4:J902,"Y")</f>
        <v>0</v>
      </c>
      <c r="W4" s="69">
        <f>COUNTIFS(I4:I902,"P3",J4:J902,"Y")</f>
        <v>0</v>
      </c>
      <c r="X4" s="69">
        <f>COUNTIFS(I4:I902,"P4",J4:J902,"Y")</f>
        <v>0</v>
      </c>
      <c r="Y4" s="69">
        <f>COUNTIFS(I4:I902,"?",J4:J902,"Y")</f>
        <v>3</v>
      </c>
      <c r="Z4" s="64"/>
    </row>
    <row r="5" spans="2:26" s="45" customFormat="1" ht="34.5" x14ac:dyDescent="0.15">
      <c r="B5" s="5" t="s">
        <v>213</v>
      </c>
      <c r="C5" s="42" t="s">
        <v>227</v>
      </c>
      <c r="D5" s="43" t="s">
        <v>226</v>
      </c>
      <c r="E5" s="5"/>
      <c r="F5" s="42" t="s">
        <v>215</v>
      </c>
      <c r="G5" s="103">
        <v>2</v>
      </c>
      <c r="H5" s="44">
        <v>41214</v>
      </c>
      <c r="I5" s="5" t="s">
        <v>216</v>
      </c>
      <c r="J5" s="5" t="s">
        <v>249</v>
      </c>
      <c r="K5" s="5"/>
      <c r="L5" s="5" t="s">
        <v>248</v>
      </c>
      <c r="M5" s="44">
        <v>41246</v>
      </c>
      <c r="Q5" s="38"/>
      <c r="R5" s="66" t="s">
        <v>65</v>
      </c>
      <c r="S5" s="68">
        <f>T5+U5+V5+W5+X5+Y5</f>
        <v>2</v>
      </c>
      <c r="T5" s="68">
        <f t="shared" ref="T5:Y5" si="0">T7-T4-T6</f>
        <v>0</v>
      </c>
      <c r="U5" s="68">
        <f t="shared" si="0"/>
        <v>0</v>
      </c>
      <c r="V5" s="68">
        <f t="shared" si="0"/>
        <v>0</v>
      </c>
      <c r="W5" s="68">
        <f t="shared" si="0"/>
        <v>0</v>
      </c>
      <c r="X5" s="68">
        <f t="shared" si="0"/>
        <v>0</v>
      </c>
      <c r="Y5" s="68">
        <f t="shared" si="0"/>
        <v>2</v>
      </c>
      <c r="Z5" s="64"/>
    </row>
    <row r="6" spans="2:26" s="45" customFormat="1" ht="34.5" x14ac:dyDescent="0.15">
      <c r="B6" s="5" t="s">
        <v>220</v>
      </c>
      <c r="C6" s="42" t="s">
        <v>228</v>
      </c>
      <c r="D6" s="43" t="s">
        <v>224</v>
      </c>
      <c r="E6" s="5"/>
      <c r="F6" s="42" t="s">
        <v>223</v>
      </c>
      <c r="G6" s="103">
        <v>2</v>
      </c>
      <c r="H6" s="44">
        <v>41214</v>
      </c>
      <c r="I6" s="5" t="s">
        <v>216</v>
      </c>
      <c r="J6" s="5"/>
      <c r="K6" s="5"/>
      <c r="L6" s="5"/>
      <c r="M6" s="44"/>
      <c r="Q6" s="38"/>
      <c r="R6" s="67" t="s">
        <v>66</v>
      </c>
      <c r="S6" s="68">
        <f>T6+U6+V6+W6+X6+Y6</f>
        <v>0</v>
      </c>
      <c r="T6" s="68">
        <f>COUNTIFS(I4:I902,"P0",K4:K902,"Y")</f>
        <v>0</v>
      </c>
      <c r="U6" s="68">
        <f>COUNTIFS(I4:I902,"P1",K4:K902,"Y")</f>
        <v>0</v>
      </c>
      <c r="V6" s="68">
        <f>COUNTIFS(I4:I902,"P2",K4:K902,"Y")</f>
        <v>0</v>
      </c>
      <c r="W6" s="68">
        <f>COUNTIFS(I4:I902,"P3",K4:K902,"Y")</f>
        <v>0</v>
      </c>
      <c r="X6" s="68">
        <f>COUNTIFS(I4:I902,"P4",K4:K902,"Y")</f>
        <v>0</v>
      </c>
      <c r="Y6" s="69">
        <f>COUNTIFS(I6:I904,"?",K6:K904,"Y")</f>
        <v>0</v>
      </c>
      <c r="Z6" s="64"/>
    </row>
    <row r="7" spans="2:26" s="45" customFormat="1" ht="34.5" x14ac:dyDescent="0.15">
      <c r="B7" s="5" t="s">
        <v>221</v>
      </c>
      <c r="C7" s="42" t="s">
        <v>229</v>
      </c>
      <c r="D7" s="43" t="s">
        <v>230</v>
      </c>
      <c r="E7" s="5"/>
      <c r="F7" s="42" t="s">
        <v>222</v>
      </c>
      <c r="G7" s="103">
        <v>2</v>
      </c>
      <c r="H7" s="44">
        <v>41214</v>
      </c>
      <c r="I7" s="5" t="s">
        <v>216</v>
      </c>
      <c r="J7" s="5"/>
      <c r="K7" s="5"/>
      <c r="L7" s="5"/>
      <c r="M7" s="5"/>
      <c r="Q7" s="38"/>
      <c r="R7" s="66" t="s">
        <v>67</v>
      </c>
      <c r="S7" s="68">
        <f>T7+U7+V7+W7+X7+Y7</f>
        <v>5</v>
      </c>
      <c r="T7" s="68">
        <f>COUNTIFS(I4:I11,"P0")</f>
        <v>0</v>
      </c>
      <c r="U7" s="68">
        <f>COUNTIF(I4:I902,"P1")</f>
        <v>0</v>
      </c>
      <c r="V7" s="68">
        <f>COUNTIF(I4:I902,"P2")</f>
        <v>0</v>
      </c>
      <c r="W7" s="68">
        <f>COUNTIF(I4:I902,"P3")</f>
        <v>0</v>
      </c>
      <c r="X7" s="68">
        <f>COUNTIF(I4:I902,"P4")</f>
        <v>0</v>
      </c>
      <c r="Y7" s="68">
        <f>COUNTIF(I4:I902,"?")</f>
        <v>5</v>
      </c>
      <c r="Z7" s="64"/>
    </row>
    <row r="8" spans="2:26" s="45" customFormat="1" ht="34.5" x14ac:dyDescent="0.15">
      <c r="B8" s="5" t="s">
        <v>268</v>
      </c>
      <c r="C8" s="42" t="s">
        <v>269</v>
      </c>
      <c r="D8" s="43" t="s">
        <v>276</v>
      </c>
      <c r="E8" s="5"/>
      <c r="F8" s="42" t="s">
        <v>270</v>
      </c>
      <c r="G8" s="5">
        <v>2.0099999999999998</v>
      </c>
      <c r="H8" s="44">
        <v>41246</v>
      </c>
      <c r="I8" s="5" t="s">
        <v>272</v>
      </c>
      <c r="J8" s="5" t="s">
        <v>274</v>
      </c>
      <c r="K8" s="5"/>
      <c r="L8" s="5" t="s">
        <v>275</v>
      </c>
      <c r="M8" s="44">
        <v>41247</v>
      </c>
      <c r="Q8" s="38"/>
      <c r="R8" s="67" t="s">
        <v>82</v>
      </c>
      <c r="S8" s="68" t="e">
        <f>T8+U8+V8+W8+X8+Y8</f>
        <v>#DIV/0!</v>
      </c>
      <c r="T8" s="70" t="e">
        <f>T4/T7</f>
        <v>#DIV/0!</v>
      </c>
      <c r="U8" s="70" t="e">
        <f>U4/U7</f>
        <v>#DIV/0!</v>
      </c>
      <c r="V8" s="70" t="e">
        <f>V4/V7</f>
        <v>#DIV/0!</v>
      </c>
      <c r="W8" s="70" t="e">
        <f>W4/W7</f>
        <v>#DIV/0!</v>
      </c>
      <c r="X8" s="70" t="e">
        <f>X4/X7</f>
        <v>#DIV/0!</v>
      </c>
      <c r="Y8" s="57"/>
      <c r="Z8" s="64"/>
    </row>
    <row r="9" spans="2:26" s="45" customFormat="1" ht="17.25" x14ac:dyDescent="0.15">
      <c r="B9" s="5"/>
      <c r="C9" s="42"/>
      <c r="D9" s="43"/>
      <c r="E9" s="5"/>
      <c r="F9" s="42"/>
      <c r="G9" s="5"/>
      <c r="H9" s="44"/>
      <c r="I9" s="5"/>
      <c r="J9" s="5"/>
      <c r="K9" s="5"/>
      <c r="L9" s="5"/>
      <c r="M9" s="5"/>
      <c r="Q9" s="38"/>
      <c r="R9" s="67"/>
      <c r="S9" s="68"/>
      <c r="T9" s="70"/>
      <c r="U9" s="70"/>
      <c r="V9" s="70"/>
      <c r="W9" s="70"/>
      <c r="X9" s="70"/>
      <c r="Y9" s="57"/>
      <c r="Z9" s="64"/>
    </row>
    <row r="10" spans="2:26" s="45" customFormat="1" ht="17.25" x14ac:dyDescent="0.15">
      <c r="B10" s="5"/>
      <c r="C10" s="42"/>
      <c r="D10" s="43"/>
      <c r="E10" s="43"/>
      <c r="F10" s="5"/>
      <c r="G10" s="5"/>
      <c r="H10" s="44"/>
      <c r="I10" s="47"/>
      <c r="J10" s="5"/>
      <c r="K10" s="5"/>
      <c r="L10" s="5"/>
      <c r="M10" s="44"/>
      <c r="Q10" s="38"/>
      <c r="R10" s="41"/>
      <c r="S10" s="46"/>
      <c r="T10" s="48"/>
      <c r="U10" s="48"/>
      <c r="V10" s="48"/>
      <c r="W10" s="48"/>
      <c r="X10" s="48"/>
      <c r="Y10" s="57"/>
      <c r="Z10" s="38"/>
    </row>
    <row r="11" spans="2:26" s="45" customFormat="1" ht="17.25" x14ac:dyDescent="0.15">
      <c r="B11" s="5"/>
      <c r="C11" s="42"/>
      <c r="D11" s="43"/>
      <c r="E11" s="5"/>
      <c r="F11" s="42"/>
      <c r="G11" s="5"/>
      <c r="H11" s="47"/>
      <c r="I11" s="5"/>
      <c r="J11" s="5"/>
      <c r="K11" s="5"/>
      <c r="L11" s="5"/>
      <c r="M11" s="5"/>
      <c r="Q11" s="38"/>
      <c r="R11" s="41"/>
      <c r="S11" s="46"/>
      <c r="T11" s="48"/>
      <c r="U11" s="48"/>
      <c r="V11" s="48"/>
      <c r="W11" s="48"/>
      <c r="X11" s="48"/>
      <c r="Y11" s="57"/>
      <c r="Z11" s="38"/>
    </row>
    <row r="12" spans="2:26" ht="17.25" x14ac:dyDescent="0.3">
      <c r="B12" s="137"/>
      <c r="C12" s="138"/>
      <c r="D12" s="138"/>
      <c r="E12" s="138"/>
      <c r="F12" s="138"/>
      <c r="G12" s="138"/>
      <c r="H12" s="138"/>
      <c r="I12" s="138"/>
      <c r="J12" s="138"/>
      <c r="K12" s="138"/>
      <c r="L12" s="138"/>
      <c r="M12" s="139"/>
      <c r="Q12" s="38"/>
      <c r="R12" s="39"/>
      <c r="S12" s="39"/>
      <c r="T12" s="39"/>
      <c r="U12" s="39"/>
      <c r="V12" s="39"/>
      <c r="W12" s="39"/>
      <c r="X12" s="39"/>
      <c r="Y12" s="39"/>
      <c r="Z12" s="38"/>
    </row>
    <row r="13" spans="2:26" ht="17.25" x14ac:dyDescent="0.3">
      <c r="B13" s="134" t="s">
        <v>68</v>
      </c>
      <c r="C13" s="135"/>
      <c r="D13" s="135"/>
      <c r="E13" s="135"/>
      <c r="F13" s="135"/>
      <c r="G13" s="135"/>
      <c r="H13" s="135"/>
      <c r="I13" s="135"/>
      <c r="J13" s="135"/>
      <c r="K13" s="135"/>
      <c r="L13" s="135"/>
      <c r="M13" s="136"/>
      <c r="Q13" s="38"/>
      <c r="R13" s="39"/>
      <c r="S13" s="39"/>
      <c r="T13" s="39"/>
      <c r="U13" s="39"/>
      <c r="V13" s="39"/>
      <c r="W13" s="39"/>
      <c r="X13" s="39"/>
      <c r="Y13" s="39"/>
      <c r="Z13" s="38"/>
    </row>
    <row r="14" spans="2:26" ht="17.25" x14ac:dyDescent="0.3">
      <c r="B14" s="134" t="s">
        <v>69</v>
      </c>
      <c r="C14" s="135"/>
      <c r="D14" s="135"/>
      <c r="E14" s="135"/>
      <c r="F14" s="135"/>
      <c r="G14" s="135"/>
      <c r="H14" s="135"/>
      <c r="I14" s="135"/>
      <c r="J14" s="135"/>
      <c r="K14" s="135"/>
      <c r="L14" s="135"/>
      <c r="M14" s="136"/>
      <c r="Q14" s="38"/>
      <c r="R14" s="39"/>
      <c r="S14" s="39"/>
      <c r="T14" s="39"/>
      <c r="U14" s="39"/>
      <c r="V14" s="39"/>
      <c r="W14" s="39"/>
      <c r="X14" s="39"/>
      <c r="Y14" s="39"/>
      <c r="Z14" s="38"/>
    </row>
    <row r="15" spans="2:26" ht="17.25" x14ac:dyDescent="0.3">
      <c r="B15" s="134" t="s">
        <v>70</v>
      </c>
      <c r="C15" s="135"/>
      <c r="D15" s="135"/>
      <c r="E15" s="135"/>
      <c r="F15" s="135"/>
      <c r="G15" s="135"/>
      <c r="H15" s="135"/>
      <c r="I15" s="135"/>
      <c r="J15" s="135"/>
      <c r="K15" s="135"/>
      <c r="L15" s="135"/>
      <c r="M15" s="136"/>
      <c r="Q15" s="38"/>
      <c r="R15" s="39"/>
      <c r="S15" s="39"/>
      <c r="T15" s="39"/>
      <c r="U15" s="39"/>
      <c r="V15" s="39"/>
      <c r="W15" s="39"/>
      <c r="X15" s="39"/>
      <c r="Y15" s="39"/>
      <c r="Z15" s="38"/>
    </row>
    <row r="16" spans="2:26" ht="17.25" x14ac:dyDescent="0.3">
      <c r="B16" s="134" t="s">
        <v>71</v>
      </c>
      <c r="C16" s="135"/>
      <c r="D16" s="135"/>
      <c r="E16" s="135"/>
      <c r="F16" s="135"/>
      <c r="G16" s="135"/>
      <c r="H16" s="135"/>
      <c r="I16" s="135"/>
      <c r="J16" s="135"/>
      <c r="K16" s="135"/>
      <c r="L16" s="135"/>
      <c r="M16" s="136"/>
      <c r="Q16" s="45"/>
      <c r="R16" s="45"/>
      <c r="S16" s="45"/>
      <c r="T16" s="45"/>
      <c r="U16" s="45"/>
      <c r="V16" s="45"/>
      <c r="W16" s="45"/>
      <c r="X16" s="45"/>
      <c r="Y16" s="45"/>
      <c r="Z16" s="45"/>
    </row>
    <row r="17" spans="2:13" ht="17.25" x14ac:dyDescent="0.3">
      <c r="B17" s="134" t="s">
        <v>72</v>
      </c>
      <c r="C17" s="135"/>
      <c r="D17" s="135"/>
      <c r="E17" s="135"/>
      <c r="F17" s="135"/>
      <c r="G17" s="135"/>
      <c r="H17" s="135"/>
      <c r="I17" s="135"/>
      <c r="J17" s="135"/>
      <c r="K17" s="135"/>
      <c r="L17" s="135"/>
      <c r="M17" s="136"/>
    </row>
    <row r="18" spans="2:13" ht="17.25" x14ac:dyDescent="0.3">
      <c r="B18" s="134" t="s">
        <v>73</v>
      </c>
      <c r="C18" s="135"/>
      <c r="D18" s="135"/>
      <c r="E18" s="135"/>
      <c r="F18" s="135"/>
      <c r="G18" s="135"/>
      <c r="H18" s="135"/>
      <c r="I18" s="135"/>
      <c r="J18" s="135"/>
      <c r="K18" s="135"/>
      <c r="L18" s="135"/>
      <c r="M18" s="136"/>
    </row>
    <row r="19" spans="2:13" ht="17.25" x14ac:dyDescent="0.3">
      <c r="B19" s="49"/>
      <c r="C19" s="49"/>
      <c r="D19" s="50"/>
      <c r="E19" s="51"/>
      <c r="F19" s="51"/>
      <c r="G19" s="52"/>
      <c r="H19" s="51"/>
      <c r="I19" s="52"/>
      <c r="J19" s="52"/>
      <c r="K19" s="51"/>
      <c r="L19" s="51"/>
      <c r="M19" s="52"/>
    </row>
    <row r="21" spans="2:13" x14ac:dyDescent="0.15">
      <c r="D21" s="53"/>
      <c r="G21" s="53"/>
      <c r="H21" s="53"/>
      <c r="I21" s="53"/>
      <c r="J21" s="53"/>
      <c r="K21" s="53"/>
    </row>
    <row r="22" spans="2:13" x14ac:dyDescent="0.15">
      <c r="H22" s="55"/>
      <c r="K22" s="55"/>
    </row>
  </sheetData>
  <mergeCells count="16">
    <mergeCell ref="B18:M18"/>
    <mergeCell ref="B12:M12"/>
    <mergeCell ref="B13:M13"/>
    <mergeCell ref="B14:M14"/>
    <mergeCell ref="B15:M15"/>
    <mergeCell ref="B16:M16"/>
    <mergeCell ref="B17:M17"/>
    <mergeCell ref="B1:M1"/>
    <mergeCell ref="B2:B3"/>
    <mergeCell ref="C2:C3"/>
    <mergeCell ref="D2:D3"/>
    <mergeCell ref="E2:E3"/>
    <mergeCell ref="F2:F3"/>
    <mergeCell ref="G2:G3"/>
    <mergeCell ref="H2:H3"/>
    <mergeCell ref="I2:M2"/>
  </mergeCells>
  <phoneticPr fontId="1" type="noConversion"/>
  <conditionalFormatting sqref="J1:J3 J23:J65538 J12:J20">
    <cfRule type="cellIs" dxfId="5" priority="7" stopIfTrue="1" operator="equal">
      <formula>"Y"</formula>
    </cfRule>
  </conditionalFormatting>
  <conditionalFormatting sqref="K1:K3 K11:K65538">
    <cfRule type="cellIs" dxfId="4" priority="6" stopIfTrue="1" operator="equal">
      <formula>"Y"</formula>
    </cfRule>
  </conditionalFormatting>
  <conditionalFormatting sqref="J4:J6">
    <cfRule type="cellIs" dxfId="3" priority="5" stopIfTrue="1" operator="equal">
      <formula>"Y"</formula>
    </cfRule>
  </conditionalFormatting>
  <conditionalFormatting sqref="K4:K9">
    <cfRule type="cellIs" dxfId="2" priority="4" stopIfTrue="1" operator="equal">
      <formula>"Y"</formula>
    </cfRule>
  </conditionalFormatting>
  <conditionalFormatting sqref="K10">
    <cfRule type="cellIs" dxfId="1" priority="3" stopIfTrue="1" operator="equal">
      <formula>"Y"</formula>
    </cfRule>
  </conditionalFormatting>
  <conditionalFormatting sqref="J7:J11">
    <cfRule type="cellIs" dxfId="0" priority="1" stopIfTrue="1" operator="equal">
      <formula>"Y"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Summary</vt:lpstr>
      <vt:lpstr>Win_Functional_Test</vt:lpstr>
      <vt:lpstr>Mac_Functional_Test</vt:lpstr>
      <vt:lpstr>Issue List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2012-12-04T06:03:36Z</dcterms:modified>
</cp:coreProperties>
</file>